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B65BC6B-48B8-499D-88E0-971EEDBACCD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график" sheetId="1" r:id="rId1"/>
    <sheet name="кол-во часов" sheetId="2" r:id="rId2"/>
    <sheet name="инструкция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D20" i="1" l="1"/>
  <c r="ED21" i="1"/>
  <c r="ED22" i="1"/>
  <c r="ED23" i="1"/>
  <c r="ED24" i="1"/>
  <c r="ED25" i="1"/>
  <c r="ED26" i="1"/>
  <c r="ED27" i="1"/>
  <c r="ED28" i="1"/>
  <c r="ED29" i="1"/>
  <c r="ED30" i="1"/>
  <c r="ED31" i="1"/>
  <c r="ED32" i="1"/>
  <c r="ED33" i="1"/>
  <c r="ED34" i="1"/>
  <c r="ED35" i="1"/>
  <c r="ED36" i="1"/>
  <c r="ED37" i="1"/>
  <c r="ED38" i="1"/>
  <c r="ED39" i="1"/>
  <c r="ED40" i="1"/>
  <c r="ED41" i="1"/>
  <c r="ED42" i="1"/>
  <c r="ED43" i="1"/>
  <c r="ED44" i="1"/>
  <c r="ED45" i="1"/>
  <c r="ED46" i="1"/>
  <c r="ED47" i="1"/>
  <c r="ED48" i="1"/>
  <c r="ED49" i="1"/>
  <c r="ED50" i="1"/>
  <c r="ED51" i="1"/>
  <c r="ED52" i="1"/>
  <c r="ED53" i="1"/>
  <c r="ED54" i="1"/>
  <c r="ED55" i="1"/>
  <c r="ED56" i="1"/>
  <c r="ED57" i="1"/>
  <c r="ED58" i="1"/>
  <c r="ED59" i="1"/>
  <c r="ED60" i="1"/>
  <c r="ED61" i="1"/>
  <c r="ED62" i="1"/>
  <c r="ED63" i="1"/>
  <c r="ED64" i="1"/>
  <c r="ED65" i="1"/>
  <c r="ED66" i="1"/>
  <c r="ED67" i="1"/>
  <c r="ED68" i="1"/>
  <c r="ED69" i="1"/>
  <c r="ED70" i="1"/>
  <c r="ED71" i="1"/>
  <c r="ED72" i="1"/>
  <c r="ED73" i="1"/>
  <c r="ED74" i="1"/>
  <c r="ED75" i="1"/>
  <c r="ED76" i="1"/>
  <c r="ED77" i="1"/>
  <c r="ED78" i="1"/>
  <c r="FA78" i="1" s="1"/>
  <c r="EC20" i="1"/>
  <c r="EC21" i="1"/>
  <c r="EC22" i="1"/>
  <c r="EC23" i="1"/>
  <c r="EC24" i="1"/>
  <c r="EC25" i="1"/>
  <c r="EC26" i="1"/>
  <c r="EC27" i="1"/>
  <c r="EC28" i="1"/>
  <c r="EC29" i="1"/>
  <c r="EC30" i="1"/>
  <c r="EC31" i="1"/>
  <c r="EC32" i="1"/>
  <c r="EC33" i="1"/>
  <c r="EC34" i="1"/>
  <c r="EC35" i="1"/>
  <c r="EC36" i="1"/>
  <c r="EC37" i="1"/>
  <c r="EC38" i="1"/>
  <c r="EC39" i="1"/>
  <c r="EC40" i="1"/>
  <c r="EC41" i="1"/>
  <c r="EC42" i="1"/>
  <c r="EC43" i="1"/>
  <c r="EC44" i="1"/>
  <c r="EC45" i="1"/>
  <c r="EC46" i="1"/>
  <c r="EC47" i="1"/>
  <c r="EC48" i="1"/>
  <c r="EC49" i="1"/>
  <c r="EC50" i="1"/>
  <c r="EC51" i="1"/>
  <c r="EC52" i="1"/>
  <c r="EC53" i="1"/>
  <c r="EC54" i="1"/>
  <c r="EC55" i="1"/>
  <c r="EC56" i="1"/>
  <c r="EC57" i="1"/>
  <c r="EC58" i="1"/>
  <c r="EC59" i="1"/>
  <c r="EC60" i="1"/>
  <c r="EC61" i="1"/>
  <c r="EC62" i="1"/>
  <c r="EC63" i="1"/>
  <c r="EC64" i="1"/>
  <c r="EC65" i="1"/>
  <c r="EC66" i="1"/>
  <c r="EC67" i="1"/>
  <c r="EC68" i="1"/>
  <c r="EC69" i="1"/>
  <c r="EC70" i="1"/>
  <c r="EC71" i="1"/>
  <c r="EC72" i="1"/>
  <c r="EC73" i="1"/>
  <c r="EC74" i="1"/>
  <c r="EC75" i="1"/>
  <c r="EC76" i="1"/>
  <c r="EC77" i="1"/>
  <c r="EC78" i="1"/>
  <c r="EB17" i="1"/>
  <c r="EB18" i="1"/>
  <c r="EB19" i="1"/>
  <c r="EB20" i="1"/>
  <c r="EB21" i="1"/>
  <c r="EB22" i="1"/>
  <c r="EB23" i="1"/>
  <c r="EB24" i="1"/>
  <c r="EB25" i="1"/>
  <c r="EB26" i="1"/>
  <c r="EB27" i="1"/>
  <c r="EB28" i="1"/>
  <c r="EB29" i="1"/>
  <c r="EB30" i="1"/>
  <c r="EB31" i="1"/>
  <c r="EB32" i="1"/>
  <c r="EB33" i="1"/>
  <c r="EB34" i="1"/>
  <c r="EB35" i="1"/>
  <c r="EB36" i="1"/>
  <c r="EB37" i="1"/>
  <c r="EB38" i="1"/>
  <c r="EB39" i="1"/>
  <c r="EB40" i="1"/>
  <c r="EB41" i="1"/>
  <c r="EB42" i="1"/>
  <c r="EB43" i="1"/>
  <c r="EB44" i="1"/>
  <c r="EB45" i="1"/>
  <c r="EB46" i="1"/>
  <c r="EB47" i="1"/>
  <c r="EB48" i="1"/>
  <c r="EB49" i="1"/>
  <c r="EB50" i="1"/>
  <c r="EB51" i="1"/>
  <c r="EB52" i="1"/>
  <c r="EB53" i="1"/>
  <c r="EB54" i="1"/>
  <c r="EB55" i="1"/>
  <c r="EB56" i="1"/>
  <c r="EB57" i="1"/>
  <c r="EB58" i="1"/>
  <c r="EB59" i="1"/>
  <c r="EB60" i="1"/>
  <c r="EB61" i="1"/>
  <c r="EB62" i="1"/>
  <c r="EB63" i="1"/>
  <c r="EB64" i="1"/>
  <c r="EB65" i="1"/>
  <c r="EB66" i="1"/>
  <c r="EB67" i="1"/>
  <c r="EB68" i="1"/>
  <c r="EB69" i="1"/>
  <c r="EB70" i="1"/>
  <c r="EB71" i="1"/>
  <c r="EB72" i="1"/>
  <c r="EB73" i="1"/>
  <c r="EB74" i="1"/>
  <c r="EB75" i="1"/>
  <c r="EB76" i="1"/>
  <c r="EB77" i="1"/>
  <c r="EB78" i="1"/>
  <c r="EY78" i="1" s="1"/>
  <c r="EA20" i="1"/>
  <c r="EA21" i="1"/>
  <c r="EA22" i="1"/>
  <c r="EA23" i="1"/>
  <c r="EA24" i="1"/>
  <c r="EA25" i="1"/>
  <c r="EA26" i="1"/>
  <c r="EA27" i="1"/>
  <c r="EA28" i="1"/>
  <c r="EA29" i="1"/>
  <c r="EA30" i="1"/>
  <c r="EA31" i="1"/>
  <c r="EA32" i="1"/>
  <c r="EA33" i="1"/>
  <c r="EA34" i="1"/>
  <c r="EA35" i="1"/>
  <c r="EA36" i="1"/>
  <c r="EA37" i="1"/>
  <c r="EA38" i="1"/>
  <c r="EA39" i="1"/>
  <c r="EA40" i="1"/>
  <c r="EA41" i="1"/>
  <c r="EA42" i="1"/>
  <c r="EA43" i="1"/>
  <c r="EA44" i="1"/>
  <c r="EA45" i="1"/>
  <c r="EA46" i="1"/>
  <c r="EA47" i="1"/>
  <c r="EA48" i="1"/>
  <c r="EA49" i="1"/>
  <c r="EA50" i="1"/>
  <c r="EA51" i="1"/>
  <c r="EA52" i="1"/>
  <c r="EA53" i="1"/>
  <c r="EA54" i="1"/>
  <c r="EA55" i="1"/>
  <c r="EA56" i="1"/>
  <c r="EA57" i="1"/>
  <c r="EA58" i="1"/>
  <c r="EA59" i="1"/>
  <c r="EA60" i="1"/>
  <c r="EA61" i="1"/>
  <c r="EA62" i="1"/>
  <c r="EA63" i="1"/>
  <c r="EA64" i="1"/>
  <c r="EA65" i="1"/>
  <c r="EA66" i="1"/>
  <c r="EA67" i="1"/>
  <c r="EA68" i="1"/>
  <c r="EA69" i="1"/>
  <c r="EA70" i="1"/>
  <c r="EA71" i="1"/>
  <c r="EA72" i="1"/>
  <c r="EA73" i="1"/>
  <c r="EA74" i="1"/>
  <c r="EA75" i="1"/>
  <c r="EA76" i="1"/>
  <c r="EA77" i="1"/>
  <c r="EA78" i="1"/>
  <c r="EX78" i="1" s="1"/>
  <c r="DZ20" i="1"/>
  <c r="DZ21" i="1"/>
  <c r="DZ22" i="1"/>
  <c r="DZ23" i="1"/>
  <c r="DZ24" i="1"/>
  <c r="DZ25" i="1"/>
  <c r="DZ26" i="1"/>
  <c r="DZ27" i="1"/>
  <c r="DZ28" i="1"/>
  <c r="DZ29" i="1"/>
  <c r="DZ30" i="1"/>
  <c r="DZ31" i="1"/>
  <c r="DZ32" i="1"/>
  <c r="DZ33" i="1"/>
  <c r="DZ34" i="1"/>
  <c r="DZ35" i="1"/>
  <c r="DZ36" i="1"/>
  <c r="DZ37" i="1"/>
  <c r="DZ38" i="1"/>
  <c r="DZ39" i="1"/>
  <c r="DZ40" i="1"/>
  <c r="DZ41" i="1"/>
  <c r="DZ42" i="1"/>
  <c r="DZ43" i="1"/>
  <c r="DZ44" i="1"/>
  <c r="DZ45" i="1"/>
  <c r="DZ46" i="1"/>
  <c r="DZ47" i="1"/>
  <c r="DZ48" i="1"/>
  <c r="DZ49" i="1"/>
  <c r="DZ50" i="1"/>
  <c r="DZ51" i="1"/>
  <c r="DZ52" i="1"/>
  <c r="DZ53" i="1"/>
  <c r="DZ54" i="1"/>
  <c r="DZ55" i="1"/>
  <c r="DZ56" i="1"/>
  <c r="DZ57" i="1"/>
  <c r="DZ58" i="1"/>
  <c r="DZ59" i="1"/>
  <c r="DZ60" i="1"/>
  <c r="DZ61" i="1"/>
  <c r="DZ62" i="1"/>
  <c r="DZ63" i="1"/>
  <c r="DZ64" i="1"/>
  <c r="DZ65" i="1"/>
  <c r="DZ66" i="1"/>
  <c r="DZ67" i="1"/>
  <c r="DZ68" i="1"/>
  <c r="DZ69" i="1"/>
  <c r="DZ70" i="1"/>
  <c r="DZ71" i="1"/>
  <c r="DZ72" i="1"/>
  <c r="DZ73" i="1"/>
  <c r="DZ74" i="1"/>
  <c r="DZ75" i="1"/>
  <c r="DZ76" i="1"/>
  <c r="DZ77" i="1"/>
  <c r="DY20" i="1"/>
  <c r="DY21" i="1"/>
  <c r="DY22" i="1"/>
  <c r="DY23" i="1"/>
  <c r="DY24" i="1"/>
  <c r="DY25" i="1"/>
  <c r="DY26" i="1"/>
  <c r="DY27" i="1"/>
  <c r="DY28" i="1"/>
  <c r="DY29" i="1"/>
  <c r="DY30" i="1"/>
  <c r="DY31" i="1"/>
  <c r="DY32" i="1"/>
  <c r="DY33" i="1"/>
  <c r="DY34" i="1"/>
  <c r="DY35" i="1"/>
  <c r="DY36" i="1"/>
  <c r="DY37" i="1"/>
  <c r="DY38" i="1"/>
  <c r="DY39" i="1"/>
  <c r="DY40" i="1"/>
  <c r="DY41" i="1"/>
  <c r="DY42" i="1"/>
  <c r="DY43" i="1"/>
  <c r="DY44" i="1"/>
  <c r="DY45" i="1"/>
  <c r="DY46" i="1"/>
  <c r="DY47" i="1"/>
  <c r="DY48" i="1"/>
  <c r="DY49" i="1"/>
  <c r="DY50" i="1"/>
  <c r="DY51" i="1"/>
  <c r="DY52" i="1"/>
  <c r="DY53" i="1"/>
  <c r="DY54" i="1"/>
  <c r="DY55" i="1"/>
  <c r="DY56" i="1"/>
  <c r="DY57" i="1"/>
  <c r="DY58" i="1"/>
  <c r="DY59" i="1"/>
  <c r="DY60" i="1"/>
  <c r="DY61" i="1"/>
  <c r="DY62" i="1"/>
  <c r="DY63" i="1"/>
  <c r="DY64" i="1"/>
  <c r="DY65" i="1"/>
  <c r="DY66" i="1"/>
  <c r="DY67" i="1"/>
  <c r="DY68" i="1"/>
  <c r="DY69" i="1"/>
  <c r="DY70" i="1"/>
  <c r="DY71" i="1"/>
  <c r="DY72" i="1"/>
  <c r="DY73" i="1"/>
  <c r="DY74" i="1"/>
  <c r="DY75" i="1"/>
  <c r="DY76" i="1"/>
  <c r="DY77" i="1"/>
  <c r="DY78" i="1"/>
  <c r="EV78" i="1" s="1"/>
  <c r="DX20" i="1"/>
  <c r="DX21" i="1"/>
  <c r="DX22" i="1"/>
  <c r="DX23" i="1"/>
  <c r="DX24" i="1"/>
  <c r="DX25" i="1"/>
  <c r="DX26" i="1"/>
  <c r="DX27" i="1"/>
  <c r="DX28" i="1"/>
  <c r="DX29" i="1"/>
  <c r="DX30" i="1"/>
  <c r="DX31" i="1"/>
  <c r="DX32" i="1"/>
  <c r="DX33" i="1"/>
  <c r="DX34" i="1"/>
  <c r="DX35" i="1"/>
  <c r="DX36" i="1"/>
  <c r="DX37" i="1"/>
  <c r="DX38" i="1"/>
  <c r="DX39" i="1"/>
  <c r="DX40" i="1"/>
  <c r="DX41" i="1"/>
  <c r="DX42" i="1"/>
  <c r="DX43" i="1"/>
  <c r="DX44" i="1"/>
  <c r="DX45" i="1"/>
  <c r="DX46" i="1"/>
  <c r="DX47" i="1"/>
  <c r="DX48" i="1"/>
  <c r="DX49" i="1"/>
  <c r="DX50" i="1"/>
  <c r="DX51" i="1"/>
  <c r="DX52" i="1"/>
  <c r="DX53" i="1"/>
  <c r="DX54" i="1"/>
  <c r="DX55" i="1"/>
  <c r="DX56" i="1"/>
  <c r="DX57" i="1"/>
  <c r="DX58" i="1"/>
  <c r="DX59" i="1"/>
  <c r="DX60" i="1"/>
  <c r="DX61" i="1"/>
  <c r="DX62" i="1"/>
  <c r="DX63" i="1"/>
  <c r="DX64" i="1"/>
  <c r="DX65" i="1"/>
  <c r="DX66" i="1"/>
  <c r="DX67" i="1"/>
  <c r="DX68" i="1"/>
  <c r="DX69" i="1"/>
  <c r="DX70" i="1"/>
  <c r="DX71" i="1"/>
  <c r="DX72" i="1"/>
  <c r="DX73" i="1"/>
  <c r="DX74" i="1"/>
  <c r="DX75" i="1"/>
  <c r="DX76" i="1"/>
  <c r="DX77" i="1"/>
  <c r="DX78" i="1"/>
  <c r="EU78" i="1" s="1"/>
  <c r="DW20" i="1"/>
  <c r="DW21" i="1"/>
  <c r="DW22" i="1"/>
  <c r="DW23" i="1"/>
  <c r="DW24" i="1"/>
  <c r="DW25" i="1"/>
  <c r="DW26" i="1"/>
  <c r="DW27" i="1"/>
  <c r="DW28" i="1"/>
  <c r="DW29" i="1"/>
  <c r="DW30" i="1"/>
  <c r="DW31" i="1"/>
  <c r="DW32" i="1"/>
  <c r="DW33" i="1"/>
  <c r="DW34" i="1"/>
  <c r="DW35" i="1"/>
  <c r="DW36" i="1"/>
  <c r="DW37" i="1"/>
  <c r="DW38" i="1"/>
  <c r="DW39" i="1"/>
  <c r="DW40" i="1"/>
  <c r="DW41" i="1"/>
  <c r="DW42" i="1"/>
  <c r="DW43" i="1"/>
  <c r="DW44" i="1"/>
  <c r="DW45" i="1"/>
  <c r="DW46" i="1"/>
  <c r="DW47" i="1"/>
  <c r="DW48" i="1"/>
  <c r="DW49" i="1"/>
  <c r="DW50" i="1"/>
  <c r="DW51" i="1"/>
  <c r="DW52" i="1"/>
  <c r="DW53" i="1"/>
  <c r="DW54" i="1"/>
  <c r="DW55" i="1"/>
  <c r="DW56" i="1"/>
  <c r="DW57" i="1"/>
  <c r="DW58" i="1"/>
  <c r="DW59" i="1"/>
  <c r="DW60" i="1"/>
  <c r="DW61" i="1"/>
  <c r="DW62" i="1"/>
  <c r="DW63" i="1"/>
  <c r="DW64" i="1"/>
  <c r="DW65" i="1"/>
  <c r="DW66" i="1"/>
  <c r="DW67" i="1"/>
  <c r="DW68" i="1"/>
  <c r="DW69" i="1"/>
  <c r="DW70" i="1"/>
  <c r="DW71" i="1"/>
  <c r="DW72" i="1"/>
  <c r="DW73" i="1"/>
  <c r="DW74" i="1"/>
  <c r="DW75" i="1"/>
  <c r="DW76" i="1"/>
  <c r="DW77" i="1"/>
  <c r="DW78" i="1"/>
  <c r="ET78" i="1" s="1"/>
  <c r="DV20" i="1"/>
  <c r="DV21" i="1"/>
  <c r="DV22" i="1"/>
  <c r="DV23" i="1"/>
  <c r="DV24" i="1"/>
  <c r="DV25" i="1"/>
  <c r="DV26" i="1"/>
  <c r="DV27" i="1"/>
  <c r="DV28" i="1"/>
  <c r="DV29" i="1"/>
  <c r="DV30" i="1"/>
  <c r="DV31" i="1"/>
  <c r="DV32" i="1"/>
  <c r="DV33" i="1"/>
  <c r="DV34" i="1"/>
  <c r="DV35" i="1"/>
  <c r="DV36" i="1"/>
  <c r="DV37" i="1"/>
  <c r="DV38" i="1"/>
  <c r="DV39" i="1"/>
  <c r="DV40" i="1"/>
  <c r="DV41" i="1"/>
  <c r="DV42" i="1"/>
  <c r="DV43" i="1"/>
  <c r="DV44" i="1"/>
  <c r="DV45" i="1"/>
  <c r="DV46" i="1"/>
  <c r="DV47" i="1"/>
  <c r="DV48" i="1"/>
  <c r="DV49" i="1"/>
  <c r="DV50" i="1"/>
  <c r="DV51" i="1"/>
  <c r="DV52" i="1"/>
  <c r="DV53" i="1"/>
  <c r="DV54" i="1"/>
  <c r="DV55" i="1"/>
  <c r="DV56" i="1"/>
  <c r="DV57" i="1"/>
  <c r="DV58" i="1"/>
  <c r="DV59" i="1"/>
  <c r="DV60" i="1"/>
  <c r="DV61" i="1"/>
  <c r="DV62" i="1"/>
  <c r="DV63" i="1"/>
  <c r="DV64" i="1"/>
  <c r="DV65" i="1"/>
  <c r="DV66" i="1"/>
  <c r="DV67" i="1"/>
  <c r="DV68" i="1"/>
  <c r="DV69" i="1"/>
  <c r="DV70" i="1"/>
  <c r="DV71" i="1"/>
  <c r="DV72" i="1"/>
  <c r="DV73" i="1"/>
  <c r="DV74" i="1"/>
  <c r="DV75" i="1"/>
  <c r="DV76" i="1"/>
  <c r="DV77" i="1"/>
  <c r="DV78" i="1"/>
  <c r="DU20" i="1"/>
  <c r="DU21" i="1"/>
  <c r="DU22" i="1"/>
  <c r="DU23" i="1"/>
  <c r="DU24" i="1"/>
  <c r="DU25" i="1"/>
  <c r="DU26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39" i="1"/>
  <c r="DU40" i="1"/>
  <c r="DU41" i="1"/>
  <c r="DU42" i="1"/>
  <c r="DU43" i="1"/>
  <c r="DU44" i="1"/>
  <c r="DU45" i="1"/>
  <c r="DU46" i="1"/>
  <c r="DU47" i="1"/>
  <c r="DU48" i="1"/>
  <c r="DU49" i="1"/>
  <c r="DU50" i="1"/>
  <c r="DU51" i="1"/>
  <c r="DU52" i="1"/>
  <c r="DU53" i="1"/>
  <c r="DU54" i="1"/>
  <c r="DU55" i="1"/>
  <c r="DU56" i="1"/>
  <c r="DU57" i="1"/>
  <c r="DU58" i="1"/>
  <c r="DU59" i="1"/>
  <c r="DU60" i="1"/>
  <c r="DU61" i="1"/>
  <c r="DU62" i="1"/>
  <c r="DU63" i="1"/>
  <c r="DU64" i="1"/>
  <c r="DU65" i="1"/>
  <c r="DU66" i="1"/>
  <c r="DU67" i="1"/>
  <c r="DU68" i="1"/>
  <c r="DU69" i="1"/>
  <c r="DU70" i="1"/>
  <c r="DU71" i="1"/>
  <c r="DU72" i="1"/>
  <c r="DU73" i="1"/>
  <c r="DU74" i="1"/>
  <c r="DU75" i="1"/>
  <c r="DU76" i="1"/>
  <c r="DU77" i="1"/>
  <c r="DU78" i="1"/>
  <c r="ER78" i="1" s="1"/>
  <c r="DT20" i="1"/>
  <c r="DT21" i="1"/>
  <c r="DT22" i="1"/>
  <c r="DT23" i="1"/>
  <c r="DT24" i="1"/>
  <c r="DT25" i="1"/>
  <c r="DT26" i="1"/>
  <c r="DT27" i="1"/>
  <c r="DT28" i="1"/>
  <c r="DT29" i="1"/>
  <c r="DT30" i="1"/>
  <c r="DT31" i="1"/>
  <c r="DT32" i="1"/>
  <c r="DT33" i="1"/>
  <c r="DT34" i="1"/>
  <c r="DT35" i="1"/>
  <c r="DT36" i="1"/>
  <c r="DT37" i="1"/>
  <c r="DT38" i="1"/>
  <c r="DT39" i="1"/>
  <c r="DT40" i="1"/>
  <c r="DT41" i="1"/>
  <c r="DT42" i="1"/>
  <c r="DT43" i="1"/>
  <c r="DT44" i="1"/>
  <c r="DT45" i="1"/>
  <c r="DT46" i="1"/>
  <c r="DT47" i="1"/>
  <c r="DT48" i="1"/>
  <c r="DT49" i="1"/>
  <c r="DT50" i="1"/>
  <c r="DT51" i="1"/>
  <c r="DT52" i="1"/>
  <c r="DT53" i="1"/>
  <c r="DT54" i="1"/>
  <c r="DT55" i="1"/>
  <c r="DT56" i="1"/>
  <c r="DT57" i="1"/>
  <c r="DT58" i="1"/>
  <c r="DT59" i="1"/>
  <c r="DT60" i="1"/>
  <c r="DT61" i="1"/>
  <c r="DT62" i="1"/>
  <c r="DT63" i="1"/>
  <c r="DT64" i="1"/>
  <c r="DT65" i="1"/>
  <c r="DT66" i="1"/>
  <c r="DT67" i="1"/>
  <c r="DT68" i="1"/>
  <c r="DT69" i="1"/>
  <c r="DT70" i="1"/>
  <c r="DT71" i="1"/>
  <c r="DT72" i="1"/>
  <c r="DT73" i="1"/>
  <c r="DT74" i="1"/>
  <c r="DT75" i="1"/>
  <c r="DT76" i="1"/>
  <c r="DT77" i="1"/>
  <c r="DT78" i="1"/>
  <c r="DS20" i="1"/>
  <c r="DS21" i="1"/>
  <c r="DS22" i="1"/>
  <c r="DS23" i="1"/>
  <c r="DS24" i="1"/>
  <c r="DS25" i="1"/>
  <c r="DS26" i="1"/>
  <c r="DS27" i="1"/>
  <c r="DS28" i="1"/>
  <c r="DS29" i="1"/>
  <c r="DS30" i="1"/>
  <c r="DS31" i="1"/>
  <c r="DS32" i="1"/>
  <c r="DS33" i="1"/>
  <c r="DS34" i="1"/>
  <c r="DS35" i="1"/>
  <c r="DS36" i="1"/>
  <c r="DS37" i="1"/>
  <c r="DS38" i="1"/>
  <c r="DS39" i="1"/>
  <c r="DS40" i="1"/>
  <c r="DS41" i="1"/>
  <c r="DS42" i="1"/>
  <c r="DS43" i="1"/>
  <c r="DS44" i="1"/>
  <c r="DS45" i="1"/>
  <c r="DS46" i="1"/>
  <c r="DS47" i="1"/>
  <c r="DS48" i="1"/>
  <c r="DS49" i="1"/>
  <c r="DS50" i="1"/>
  <c r="DS51" i="1"/>
  <c r="DS52" i="1"/>
  <c r="DS53" i="1"/>
  <c r="DS54" i="1"/>
  <c r="DS55" i="1"/>
  <c r="DS56" i="1"/>
  <c r="DS57" i="1"/>
  <c r="DS58" i="1"/>
  <c r="DS59" i="1"/>
  <c r="DS60" i="1"/>
  <c r="DS61" i="1"/>
  <c r="DS62" i="1"/>
  <c r="DS63" i="1"/>
  <c r="DS64" i="1"/>
  <c r="DS65" i="1"/>
  <c r="DS66" i="1"/>
  <c r="DS67" i="1"/>
  <c r="DS68" i="1"/>
  <c r="DS69" i="1"/>
  <c r="DS70" i="1"/>
  <c r="DS71" i="1"/>
  <c r="DS72" i="1"/>
  <c r="DS73" i="1"/>
  <c r="DS74" i="1"/>
  <c r="DS75" i="1"/>
  <c r="DS76" i="1"/>
  <c r="DS77" i="1"/>
  <c r="DS78" i="1"/>
  <c r="EP78" i="1" s="1"/>
  <c r="DR20" i="1"/>
  <c r="DR21" i="1"/>
  <c r="DR22" i="1"/>
  <c r="DR23" i="1"/>
  <c r="DR24" i="1"/>
  <c r="DR25" i="1"/>
  <c r="DR26" i="1"/>
  <c r="DR27" i="1"/>
  <c r="DR28" i="1"/>
  <c r="DR29" i="1"/>
  <c r="DR30" i="1"/>
  <c r="DR31" i="1"/>
  <c r="DR32" i="1"/>
  <c r="DR33" i="1"/>
  <c r="DR34" i="1"/>
  <c r="DR35" i="1"/>
  <c r="DR36" i="1"/>
  <c r="DR37" i="1"/>
  <c r="DR38" i="1"/>
  <c r="DR39" i="1"/>
  <c r="DR40" i="1"/>
  <c r="DR41" i="1"/>
  <c r="DR42" i="1"/>
  <c r="DR43" i="1"/>
  <c r="DR44" i="1"/>
  <c r="DR45" i="1"/>
  <c r="DR46" i="1"/>
  <c r="DR47" i="1"/>
  <c r="DR48" i="1"/>
  <c r="DR49" i="1"/>
  <c r="DR50" i="1"/>
  <c r="DR51" i="1"/>
  <c r="DR52" i="1"/>
  <c r="DR53" i="1"/>
  <c r="DR54" i="1"/>
  <c r="DR55" i="1"/>
  <c r="DR56" i="1"/>
  <c r="DR57" i="1"/>
  <c r="DR58" i="1"/>
  <c r="DR59" i="1"/>
  <c r="DR60" i="1"/>
  <c r="DR61" i="1"/>
  <c r="DR62" i="1"/>
  <c r="DR63" i="1"/>
  <c r="DR64" i="1"/>
  <c r="DR65" i="1"/>
  <c r="DR66" i="1"/>
  <c r="DR67" i="1"/>
  <c r="DR68" i="1"/>
  <c r="DR69" i="1"/>
  <c r="DR70" i="1"/>
  <c r="DR71" i="1"/>
  <c r="DR72" i="1"/>
  <c r="DR73" i="1"/>
  <c r="DR74" i="1"/>
  <c r="DR75" i="1"/>
  <c r="DR76" i="1"/>
  <c r="DR77" i="1"/>
  <c r="DR78" i="1"/>
  <c r="EO78" i="1" s="1"/>
  <c r="DQ20" i="1"/>
  <c r="DQ21" i="1"/>
  <c r="DQ22" i="1"/>
  <c r="DQ23" i="1"/>
  <c r="DQ24" i="1"/>
  <c r="DQ25" i="1"/>
  <c r="DQ26" i="1"/>
  <c r="DQ27" i="1"/>
  <c r="DQ28" i="1"/>
  <c r="DQ29" i="1"/>
  <c r="DQ30" i="1"/>
  <c r="DQ31" i="1"/>
  <c r="DQ32" i="1"/>
  <c r="DQ33" i="1"/>
  <c r="DQ34" i="1"/>
  <c r="DQ35" i="1"/>
  <c r="DQ36" i="1"/>
  <c r="DQ37" i="1"/>
  <c r="DQ38" i="1"/>
  <c r="DQ39" i="1"/>
  <c r="DQ40" i="1"/>
  <c r="DQ41" i="1"/>
  <c r="DQ42" i="1"/>
  <c r="DQ43" i="1"/>
  <c r="DQ44" i="1"/>
  <c r="DQ45" i="1"/>
  <c r="DQ46" i="1"/>
  <c r="DQ47" i="1"/>
  <c r="DQ48" i="1"/>
  <c r="DQ49" i="1"/>
  <c r="DQ50" i="1"/>
  <c r="DQ51" i="1"/>
  <c r="DQ52" i="1"/>
  <c r="DQ53" i="1"/>
  <c r="DQ54" i="1"/>
  <c r="DQ55" i="1"/>
  <c r="DQ56" i="1"/>
  <c r="DQ57" i="1"/>
  <c r="DQ58" i="1"/>
  <c r="DQ59" i="1"/>
  <c r="DQ60" i="1"/>
  <c r="DQ61" i="1"/>
  <c r="DQ62" i="1"/>
  <c r="DQ63" i="1"/>
  <c r="DQ64" i="1"/>
  <c r="DQ65" i="1"/>
  <c r="DQ66" i="1"/>
  <c r="DQ67" i="1"/>
  <c r="DQ68" i="1"/>
  <c r="DQ69" i="1"/>
  <c r="DQ70" i="1"/>
  <c r="DQ71" i="1"/>
  <c r="DQ72" i="1"/>
  <c r="DQ73" i="1"/>
  <c r="DQ74" i="1"/>
  <c r="DQ75" i="1"/>
  <c r="DQ76" i="1"/>
  <c r="DQ77" i="1"/>
  <c r="DQ78" i="1"/>
  <c r="EN78" i="1" s="1"/>
  <c r="DP19" i="1"/>
  <c r="DP20" i="1"/>
  <c r="DP21" i="1"/>
  <c r="DP22" i="1"/>
  <c r="DP23" i="1"/>
  <c r="DP24" i="1"/>
  <c r="DP25" i="1"/>
  <c r="DP26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P39" i="1"/>
  <c r="DP40" i="1"/>
  <c r="DP41" i="1"/>
  <c r="DP42" i="1"/>
  <c r="DP43" i="1"/>
  <c r="DP44" i="1"/>
  <c r="DP45" i="1"/>
  <c r="DP46" i="1"/>
  <c r="DP47" i="1"/>
  <c r="DP48" i="1"/>
  <c r="DP49" i="1"/>
  <c r="DP50" i="1"/>
  <c r="DP51" i="1"/>
  <c r="DP52" i="1"/>
  <c r="DP53" i="1"/>
  <c r="DP54" i="1"/>
  <c r="DP55" i="1"/>
  <c r="DP56" i="1"/>
  <c r="DP57" i="1"/>
  <c r="DP58" i="1"/>
  <c r="DP59" i="1"/>
  <c r="DP60" i="1"/>
  <c r="DP61" i="1"/>
  <c r="DP62" i="1"/>
  <c r="DP63" i="1"/>
  <c r="DP64" i="1"/>
  <c r="DP65" i="1"/>
  <c r="DP66" i="1"/>
  <c r="DP67" i="1"/>
  <c r="DP68" i="1"/>
  <c r="DP69" i="1"/>
  <c r="DP70" i="1"/>
  <c r="DP71" i="1"/>
  <c r="DP72" i="1"/>
  <c r="DP73" i="1"/>
  <c r="DP74" i="1"/>
  <c r="DP75" i="1"/>
  <c r="DP76" i="1"/>
  <c r="DP77" i="1"/>
  <c r="DP78" i="1"/>
  <c r="EM78" i="1" s="1"/>
  <c r="DO20" i="1"/>
  <c r="DO21" i="1"/>
  <c r="DO22" i="1"/>
  <c r="DO23" i="1"/>
  <c r="DO24" i="1"/>
  <c r="DO25" i="1"/>
  <c r="DO26" i="1"/>
  <c r="DO27" i="1"/>
  <c r="DO28" i="1"/>
  <c r="DO29" i="1"/>
  <c r="DO30" i="1"/>
  <c r="DO31" i="1"/>
  <c r="DO32" i="1"/>
  <c r="DO33" i="1"/>
  <c r="DO34" i="1"/>
  <c r="DO35" i="1"/>
  <c r="DO36" i="1"/>
  <c r="DO37" i="1"/>
  <c r="DO38" i="1"/>
  <c r="DO39" i="1"/>
  <c r="DO40" i="1"/>
  <c r="DO41" i="1"/>
  <c r="DO42" i="1"/>
  <c r="DO43" i="1"/>
  <c r="DO44" i="1"/>
  <c r="DO45" i="1"/>
  <c r="DO46" i="1"/>
  <c r="DO47" i="1"/>
  <c r="DO48" i="1"/>
  <c r="DO49" i="1"/>
  <c r="DO50" i="1"/>
  <c r="DO51" i="1"/>
  <c r="DO52" i="1"/>
  <c r="DO53" i="1"/>
  <c r="DO54" i="1"/>
  <c r="DO55" i="1"/>
  <c r="DO56" i="1"/>
  <c r="DO57" i="1"/>
  <c r="DO58" i="1"/>
  <c r="DO59" i="1"/>
  <c r="DO60" i="1"/>
  <c r="DO61" i="1"/>
  <c r="DO62" i="1"/>
  <c r="DO63" i="1"/>
  <c r="DO64" i="1"/>
  <c r="DO65" i="1"/>
  <c r="DO66" i="1"/>
  <c r="DO67" i="1"/>
  <c r="DO68" i="1"/>
  <c r="DO69" i="1"/>
  <c r="DO70" i="1"/>
  <c r="DO71" i="1"/>
  <c r="DO72" i="1"/>
  <c r="DO73" i="1"/>
  <c r="DO74" i="1"/>
  <c r="DO75" i="1"/>
  <c r="DO76" i="1"/>
  <c r="DO77" i="1"/>
  <c r="DO78" i="1"/>
  <c r="EL78" i="1" s="1"/>
  <c r="DN20" i="1"/>
  <c r="DN21" i="1"/>
  <c r="DN22" i="1"/>
  <c r="DN23" i="1"/>
  <c r="DN24" i="1"/>
  <c r="DN25" i="1"/>
  <c r="DN26" i="1"/>
  <c r="DN27" i="1"/>
  <c r="DN28" i="1"/>
  <c r="DN29" i="1"/>
  <c r="DN30" i="1"/>
  <c r="DN31" i="1"/>
  <c r="DN32" i="1"/>
  <c r="DN33" i="1"/>
  <c r="DN34" i="1"/>
  <c r="DN35" i="1"/>
  <c r="DN36" i="1"/>
  <c r="DN37" i="1"/>
  <c r="DN38" i="1"/>
  <c r="DN39" i="1"/>
  <c r="DN40" i="1"/>
  <c r="DN41" i="1"/>
  <c r="DN42" i="1"/>
  <c r="DN43" i="1"/>
  <c r="DN44" i="1"/>
  <c r="DN45" i="1"/>
  <c r="DN46" i="1"/>
  <c r="DN47" i="1"/>
  <c r="DN48" i="1"/>
  <c r="DN49" i="1"/>
  <c r="DN50" i="1"/>
  <c r="DN51" i="1"/>
  <c r="DN52" i="1"/>
  <c r="DN53" i="1"/>
  <c r="DN54" i="1"/>
  <c r="DN55" i="1"/>
  <c r="DN56" i="1"/>
  <c r="DN57" i="1"/>
  <c r="DN58" i="1"/>
  <c r="DN59" i="1"/>
  <c r="DN60" i="1"/>
  <c r="DN61" i="1"/>
  <c r="DN62" i="1"/>
  <c r="DN63" i="1"/>
  <c r="DN64" i="1"/>
  <c r="DN65" i="1"/>
  <c r="DN66" i="1"/>
  <c r="DN67" i="1"/>
  <c r="DN68" i="1"/>
  <c r="DN69" i="1"/>
  <c r="DN70" i="1"/>
  <c r="DN71" i="1"/>
  <c r="DN72" i="1"/>
  <c r="DN73" i="1"/>
  <c r="DN74" i="1"/>
  <c r="DN75" i="1"/>
  <c r="DN76" i="1"/>
  <c r="DN77" i="1"/>
  <c r="DN78" i="1"/>
  <c r="EK78" i="1" s="1"/>
  <c r="DM20" i="1"/>
  <c r="DM21" i="1"/>
  <c r="DM22" i="1"/>
  <c r="DM23" i="1"/>
  <c r="DM24" i="1"/>
  <c r="DM25" i="1"/>
  <c r="DM26" i="1"/>
  <c r="DM27" i="1"/>
  <c r="DM28" i="1"/>
  <c r="DM29" i="1"/>
  <c r="DM30" i="1"/>
  <c r="DM31" i="1"/>
  <c r="DM32" i="1"/>
  <c r="DM33" i="1"/>
  <c r="DM34" i="1"/>
  <c r="DM35" i="1"/>
  <c r="DM36" i="1"/>
  <c r="DM37" i="1"/>
  <c r="DM38" i="1"/>
  <c r="DM39" i="1"/>
  <c r="DM40" i="1"/>
  <c r="DM41" i="1"/>
  <c r="DM42" i="1"/>
  <c r="DM43" i="1"/>
  <c r="DM44" i="1"/>
  <c r="DM45" i="1"/>
  <c r="DM46" i="1"/>
  <c r="DM47" i="1"/>
  <c r="DM48" i="1"/>
  <c r="DM49" i="1"/>
  <c r="DM50" i="1"/>
  <c r="DM51" i="1"/>
  <c r="DM52" i="1"/>
  <c r="DM53" i="1"/>
  <c r="DM54" i="1"/>
  <c r="DM55" i="1"/>
  <c r="DM56" i="1"/>
  <c r="DM57" i="1"/>
  <c r="DM58" i="1"/>
  <c r="DM59" i="1"/>
  <c r="DM60" i="1"/>
  <c r="DM61" i="1"/>
  <c r="DM62" i="1"/>
  <c r="DM63" i="1"/>
  <c r="DM64" i="1"/>
  <c r="DM65" i="1"/>
  <c r="DM66" i="1"/>
  <c r="DM67" i="1"/>
  <c r="DM68" i="1"/>
  <c r="DM69" i="1"/>
  <c r="DM70" i="1"/>
  <c r="DM71" i="1"/>
  <c r="DM72" i="1"/>
  <c r="DM73" i="1"/>
  <c r="DM74" i="1"/>
  <c r="DM75" i="1"/>
  <c r="DM76" i="1"/>
  <c r="DM77" i="1"/>
  <c r="DM78" i="1"/>
  <c r="EJ78" i="1" s="1"/>
  <c r="DL20" i="1"/>
  <c r="DL21" i="1"/>
  <c r="DL22" i="1"/>
  <c r="DL23" i="1"/>
  <c r="DL24" i="1"/>
  <c r="DL25" i="1"/>
  <c r="DL26" i="1"/>
  <c r="DL27" i="1"/>
  <c r="DL28" i="1"/>
  <c r="DL29" i="1"/>
  <c r="DL30" i="1"/>
  <c r="DL31" i="1"/>
  <c r="DL32" i="1"/>
  <c r="DL33" i="1"/>
  <c r="DL34" i="1"/>
  <c r="DL35" i="1"/>
  <c r="DL36" i="1"/>
  <c r="DL37" i="1"/>
  <c r="DL38" i="1"/>
  <c r="DL39" i="1"/>
  <c r="DL40" i="1"/>
  <c r="DL41" i="1"/>
  <c r="DL42" i="1"/>
  <c r="DL43" i="1"/>
  <c r="DL44" i="1"/>
  <c r="DL45" i="1"/>
  <c r="DL46" i="1"/>
  <c r="DL47" i="1"/>
  <c r="DL48" i="1"/>
  <c r="DL49" i="1"/>
  <c r="DL50" i="1"/>
  <c r="DL51" i="1"/>
  <c r="DL52" i="1"/>
  <c r="DL53" i="1"/>
  <c r="DL54" i="1"/>
  <c r="DL55" i="1"/>
  <c r="DL56" i="1"/>
  <c r="DL57" i="1"/>
  <c r="DL58" i="1"/>
  <c r="DL59" i="1"/>
  <c r="DL60" i="1"/>
  <c r="DL61" i="1"/>
  <c r="DL62" i="1"/>
  <c r="DL63" i="1"/>
  <c r="DL64" i="1"/>
  <c r="DL65" i="1"/>
  <c r="DL66" i="1"/>
  <c r="DL67" i="1"/>
  <c r="DL68" i="1"/>
  <c r="DL69" i="1"/>
  <c r="DL70" i="1"/>
  <c r="DL71" i="1"/>
  <c r="DL72" i="1"/>
  <c r="DL73" i="1"/>
  <c r="DL74" i="1"/>
  <c r="DL75" i="1"/>
  <c r="DL76" i="1"/>
  <c r="DL77" i="1"/>
  <c r="DL78" i="1"/>
  <c r="EI78" i="1" s="1"/>
  <c r="DK20" i="1"/>
  <c r="DK21" i="1"/>
  <c r="DK22" i="1"/>
  <c r="DK23" i="1"/>
  <c r="DK24" i="1"/>
  <c r="DK25" i="1"/>
  <c r="DK26" i="1"/>
  <c r="DK27" i="1"/>
  <c r="DK28" i="1"/>
  <c r="DK29" i="1"/>
  <c r="DK30" i="1"/>
  <c r="DK31" i="1"/>
  <c r="DK32" i="1"/>
  <c r="DK33" i="1"/>
  <c r="DK34" i="1"/>
  <c r="DK35" i="1"/>
  <c r="DK36" i="1"/>
  <c r="DK37" i="1"/>
  <c r="DK38" i="1"/>
  <c r="DK39" i="1"/>
  <c r="DK40" i="1"/>
  <c r="DK41" i="1"/>
  <c r="DK42" i="1"/>
  <c r="DK43" i="1"/>
  <c r="DK44" i="1"/>
  <c r="DK45" i="1"/>
  <c r="DK46" i="1"/>
  <c r="DK47" i="1"/>
  <c r="DK48" i="1"/>
  <c r="DK49" i="1"/>
  <c r="DK50" i="1"/>
  <c r="DK51" i="1"/>
  <c r="DK52" i="1"/>
  <c r="DK53" i="1"/>
  <c r="DK54" i="1"/>
  <c r="DK55" i="1"/>
  <c r="DK56" i="1"/>
  <c r="DK57" i="1"/>
  <c r="DK58" i="1"/>
  <c r="DK59" i="1"/>
  <c r="DK60" i="1"/>
  <c r="DK61" i="1"/>
  <c r="DK62" i="1"/>
  <c r="DK63" i="1"/>
  <c r="DK64" i="1"/>
  <c r="DK65" i="1"/>
  <c r="DK66" i="1"/>
  <c r="DK67" i="1"/>
  <c r="DK68" i="1"/>
  <c r="DK69" i="1"/>
  <c r="DK70" i="1"/>
  <c r="DK71" i="1"/>
  <c r="DK72" i="1"/>
  <c r="DK73" i="1"/>
  <c r="DK74" i="1"/>
  <c r="DK75" i="1"/>
  <c r="DK76" i="1"/>
  <c r="DK77" i="1"/>
  <c r="DK78" i="1"/>
  <c r="EH78" i="1" s="1"/>
  <c r="DK8" i="1"/>
  <c r="DK9" i="1"/>
  <c r="DK10" i="1"/>
  <c r="DK11" i="1"/>
  <c r="DK12" i="1"/>
  <c r="DK13" i="1"/>
  <c r="DK14" i="1"/>
  <c r="DK15" i="1"/>
  <c r="DK16" i="1"/>
  <c r="DK17" i="1"/>
  <c r="DK18" i="1"/>
  <c r="DK19" i="1"/>
  <c r="DJ20" i="1"/>
  <c r="DJ21" i="1"/>
  <c r="DJ22" i="1"/>
  <c r="DJ23" i="1"/>
  <c r="DJ24" i="1"/>
  <c r="DJ25" i="1"/>
  <c r="DJ26" i="1"/>
  <c r="DJ27" i="1"/>
  <c r="DJ28" i="1"/>
  <c r="DJ29" i="1"/>
  <c r="DJ30" i="1"/>
  <c r="DJ31" i="1"/>
  <c r="DJ32" i="1"/>
  <c r="DJ33" i="1"/>
  <c r="DJ34" i="1"/>
  <c r="DJ35" i="1"/>
  <c r="DJ36" i="1"/>
  <c r="DJ37" i="1"/>
  <c r="DJ38" i="1"/>
  <c r="DJ39" i="1"/>
  <c r="DJ40" i="1"/>
  <c r="DJ41" i="1"/>
  <c r="DJ42" i="1"/>
  <c r="DJ43" i="1"/>
  <c r="DJ44" i="1"/>
  <c r="DJ45" i="1"/>
  <c r="DJ46" i="1"/>
  <c r="DJ47" i="1"/>
  <c r="DJ48" i="1"/>
  <c r="DJ49" i="1"/>
  <c r="DJ50" i="1"/>
  <c r="DJ51" i="1"/>
  <c r="DJ52" i="1"/>
  <c r="DJ53" i="1"/>
  <c r="DJ54" i="1"/>
  <c r="DJ55" i="1"/>
  <c r="DJ56" i="1"/>
  <c r="DJ57" i="1"/>
  <c r="DJ58" i="1"/>
  <c r="DJ59" i="1"/>
  <c r="DJ60" i="1"/>
  <c r="DJ61" i="1"/>
  <c r="DJ62" i="1"/>
  <c r="DJ63" i="1"/>
  <c r="DJ64" i="1"/>
  <c r="DJ65" i="1"/>
  <c r="DJ66" i="1"/>
  <c r="DJ67" i="1"/>
  <c r="DJ68" i="1"/>
  <c r="DJ69" i="1"/>
  <c r="DJ70" i="1"/>
  <c r="DJ71" i="1"/>
  <c r="DJ72" i="1"/>
  <c r="DJ73" i="1"/>
  <c r="DJ74" i="1"/>
  <c r="DJ75" i="1"/>
  <c r="DJ76" i="1"/>
  <c r="DJ77" i="1"/>
  <c r="DJ78" i="1"/>
  <c r="EG78" i="1" s="1"/>
  <c r="DI20" i="1"/>
  <c r="DI21" i="1"/>
  <c r="DI22" i="1"/>
  <c r="DI23" i="1"/>
  <c r="DI24" i="1"/>
  <c r="DI25" i="1"/>
  <c r="DI26" i="1"/>
  <c r="DI27" i="1"/>
  <c r="DI28" i="1"/>
  <c r="DI29" i="1"/>
  <c r="DI30" i="1"/>
  <c r="DI31" i="1"/>
  <c r="DI32" i="1"/>
  <c r="DI33" i="1"/>
  <c r="DI34" i="1"/>
  <c r="DI35" i="1"/>
  <c r="DI36" i="1"/>
  <c r="DI37" i="1"/>
  <c r="DI38" i="1"/>
  <c r="DI39" i="1"/>
  <c r="DI40" i="1"/>
  <c r="DI41" i="1"/>
  <c r="DI42" i="1"/>
  <c r="DI43" i="1"/>
  <c r="DI44" i="1"/>
  <c r="DI45" i="1"/>
  <c r="DI46" i="1"/>
  <c r="DI47" i="1"/>
  <c r="DI48" i="1"/>
  <c r="DI49" i="1"/>
  <c r="DI50" i="1"/>
  <c r="DI51" i="1"/>
  <c r="DI52" i="1"/>
  <c r="DI53" i="1"/>
  <c r="DI54" i="1"/>
  <c r="DI55" i="1"/>
  <c r="DI56" i="1"/>
  <c r="DI57" i="1"/>
  <c r="DI58" i="1"/>
  <c r="DI59" i="1"/>
  <c r="DI60" i="1"/>
  <c r="DI61" i="1"/>
  <c r="DI62" i="1"/>
  <c r="DI63" i="1"/>
  <c r="DI64" i="1"/>
  <c r="DI65" i="1"/>
  <c r="DI66" i="1"/>
  <c r="DI67" i="1"/>
  <c r="DI68" i="1"/>
  <c r="DI69" i="1"/>
  <c r="DI70" i="1"/>
  <c r="DI71" i="1"/>
  <c r="DI72" i="1"/>
  <c r="DI73" i="1"/>
  <c r="DI74" i="1"/>
  <c r="DI75" i="1"/>
  <c r="DI76" i="1"/>
  <c r="DI77" i="1"/>
  <c r="DI78" i="1"/>
  <c r="EF78" i="1" s="1"/>
  <c r="DH24" i="1"/>
  <c r="DH25" i="1"/>
  <c r="DH26" i="1"/>
  <c r="DH27" i="1"/>
  <c r="DH28" i="1"/>
  <c r="DH29" i="1"/>
  <c r="DH30" i="1"/>
  <c r="DH31" i="1"/>
  <c r="DH32" i="1"/>
  <c r="DH33" i="1"/>
  <c r="DH34" i="1"/>
  <c r="DH35" i="1"/>
  <c r="DH36" i="1"/>
  <c r="DH37" i="1"/>
  <c r="DH38" i="1"/>
  <c r="DH39" i="1"/>
  <c r="DH40" i="1"/>
  <c r="DH41" i="1"/>
  <c r="DH42" i="1"/>
  <c r="DH43" i="1"/>
  <c r="DH44" i="1"/>
  <c r="DH45" i="1"/>
  <c r="DH46" i="1"/>
  <c r="DH47" i="1"/>
  <c r="DH48" i="1"/>
  <c r="DH49" i="1"/>
  <c r="DH50" i="1"/>
  <c r="DH51" i="1"/>
  <c r="DH52" i="1"/>
  <c r="DH53" i="1"/>
  <c r="DH54" i="1"/>
  <c r="DH55" i="1"/>
  <c r="DH56" i="1"/>
  <c r="DH57" i="1"/>
  <c r="DH58" i="1"/>
  <c r="DH59" i="1"/>
  <c r="DH60" i="1"/>
  <c r="DH61" i="1"/>
  <c r="DH62" i="1"/>
  <c r="DH63" i="1"/>
  <c r="DH64" i="1"/>
  <c r="DH65" i="1"/>
  <c r="DH66" i="1"/>
  <c r="DH67" i="1"/>
  <c r="DH68" i="1"/>
  <c r="DH69" i="1"/>
  <c r="DH70" i="1"/>
  <c r="DH71" i="1"/>
  <c r="DH72" i="1"/>
  <c r="DH73" i="1"/>
  <c r="DH74" i="1"/>
  <c r="DH75" i="1"/>
  <c r="DH76" i="1"/>
  <c r="DH77" i="1"/>
  <c r="DH78" i="1"/>
  <c r="EE78" i="1" s="1"/>
  <c r="DH20" i="1"/>
  <c r="DH21" i="1"/>
  <c r="DH22" i="1"/>
  <c r="DH23" i="1"/>
  <c r="EZ78" i="1"/>
  <c r="DZ78" i="1"/>
  <c r="EW78" i="1" s="1"/>
  <c r="ES78" i="1"/>
  <c r="EQ78" i="1"/>
  <c r="ED79" i="1"/>
  <c r="FA79" i="1" s="1"/>
  <c r="EC79" i="1"/>
  <c r="EZ79" i="1" s="1"/>
  <c r="EB79" i="1"/>
  <c r="EY79" i="1" s="1"/>
  <c r="EA79" i="1"/>
  <c r="EX79" i="1" s="1"/>
  <c r="DZ79" i="1"/>
  <c r="EW79" i="1" s="1"/>
  <c r="DY79" i="1"/>
  <c r="EV79" i="1" s="1"/>
  <c r="DX79" i="1"/>
  <c r="EU79" i="1" s="1"/>
  <c r="DW79" i="1"/>
  <c r="ET79" i="1" s="1"/>
  <c r="DV79" i="1"/>
  <c r="ES79" i="1" s="1"/>
  <c r="DU79" i="1"/>
  <c r="ER79" i="1" s="1"/>
  <c r="DT79" i="1"/>
  <c r="EQ79" i="1" s="1"/>
  <c r="DS79" i="1"/>
  <c r="EP79" i="1" s="1"/>
  <c r="DR79" i="1"/>
  <c r="EO79" i="1" s="1"/>
  <c r="DQ79" i="1"/>
  <c r="EN79" i="1" s="1"/>
  <c r="DP79" i="1"/>
  <c r="EM79" i="1" s="1"/>
  <c r="DO79" i="1"/>
  <c r="EL79" i="1" s="1"/>
  <c r="DN79" i="1"/>
  <c r="EK79" i="1" s="1"/>
  <c r="DM79" i="1"/>
  <c r="EJ79" i="1" s="1"/>
  <c r="DL79" i="1"/>
  <c r="EI79" i="1" s="1"/>
  <c r="DK79" i="1"/>
  <c r="EH79" i="1" s="1"/>
  <c r="DJ79" i="1"/>
  <c r="EG79" i="1" s="1"/>
  <c r="DI79" i="1"/>
  <c r="EF79" i="1" s="1"/>
  <c r="DH79" i="1"/>
  <c r="EE79" i="1" s="1"/>
  <c r="DY9" i="1" l="1"/>
  <c r="EV9" i="1" s="1"/>
  <c r="DY10" i="1"/>
  <c r="EV10" i="1" s="1"/>
  <c r="DY11" i="1"/>
  <c r="EV11" i="1" s="1"/>
  <c r="DY12" i="1"/>
  <c r="EV12" i="1" s="1"/>
  <c r="DY13" i="1"/>
  <c r="EV13" i="1" s="1"/>
  <c r="DY14" i="1"/>
  <c r="EV14" i="1" s="1"/>
  <c r="DY15" i="1"/>
  <c r="EV15" i="1" s="1"/>
  <c r="DY16" i="1"/>
  <c r="EV16" i="1" s="1"/>
  <c r="DY17" i="1"/>
  <c r="EV17" i="1" s="1"/>
  <c r="DY18" i="1"/>
  <c r="EV18" i="1" s="1"/>
  <c r="DY19" i="1"/>
  <c r="EV19" i="1" s="1"/>
  <c r="EV27" i="1"/>
  <c r="EV28" i="1"/>
  <c r="EV29" i="1"/>
  <c r="EV30" i="1"/>
  <c r="EV38" i="1"/>
  <c r="EV39" i="1"/>
  <c r="EV40" i="1"/>
  <c r="EV41" i="1"/>
  <c r="EV51" i="1"/>
  <c r="EV52" i="1"/>
  <c r="EV53" i="1"/>
  <c r="EV54" i="1"/>
  <c r="EV64" i="1"/>
  <c r="EV65" i="1"/>
  <c r="EV66" i="1"/>
  <c r="EV67" i="1"/>
  <c r="EV75" i="1"/>
  <c r="EV76" i="1"/>
  <c r="EV77" i="1"/>
  <c r="DY8" i="1"/>
  <c r="EV8" i="1" s="1"/>
  <c r="DZ9" i="1"/>
  <c r="EW9" i="1" s="1"/>
  <c r="DZ10" i="1"/>
  <c r="EW10" i="1" s="1"/>
  <c r="DZ11" i="1"/>
  <c r="EW11" i="1" s="1"/>
  <c r="DZ12" i="1"/>
  <c r="EW12" i="1" s="1"/>
  <c r="DZ13" i="1"/>
  <c r="EW13" i="1" s="1"/>
  <c r="DZ14" i="1"/>
  <c r="EW14" i="1" s="1"/>
  <c r="DZ15" i="1"/>
  <c r="EW15" i="1" s="1"/>
  <c r="DZ16" i="1"/>
  <c r="EW16" i="1" s="1"/>
  <c r="DZ17" i="1"/>
  <c r="EW17" i="1" s="1"/>
  <c r="DZ18" i="1"/>
  <c r="EW18" i="1" s="1"/>
  <c r="DZ19" i="1"/>
  <c r="EW19" i="1" s="1"/>
  <c r="EW27" i="1"/>
  <c r="EW28" i="1"/>
  <c r="EW29" i="1"/>
  <c r="EW30" i="1"/>
  <c r="EW38" i="1"/>
  <c r="EW39" i="1"/>
  <c r="EW40" i="1"/>
  <c r="EW41" i="1"/>
  <c r="EW51" i="1"/>
  <c r="EW52" i="1"/>
  <c r="EW53" i="1"/>
  <c r="EW54" i="1"/>
  <c r="EW64" i="1"/>
  <c r="EW65" i="1"/>
  <c r="EW66" i="1"/>
  <c r="EW67" i="1"/>
  <c r="EW75" i="1"/>
  <c r="EW76" i="1"/>
  <c r="EW77" i="1"/>
  <c r="DL9" i="1"/>
  <c r="EI9" i="1" s="1"/>
  <c r="DL10" i="1"/>
  <c r="EI10" i="1" s="1"/>
  <c r="DL11" i="1"/>
  <c r="EI11" i="1" s="1"/>
  <c r="DL12" i="1"/>
  <c r="EI12" i="1" s="1"/>
  <c r="DL13" i="1"/>
  <c r="EI13" i="1" s="1"/>
  <c r="DL14" i="1"/>
  <c r="EI14" i="1" s="1"/>
  <c r="DL15" i="1"/>
  <c r="EI15" i="1" s="1"/>
  <c r="DL16" i="1"/>
  <c r="EI16" i="1" s="1"/>
  <c r="DL17" i="1"/>
  <c r="EI17" i="1" s="1"/>
  <c r="DL18" i="1"/>
  <c r="EI18" i="1" s="1"/>
  <c r="DL19" i="1"/>
  <c r="EI19" i="1" s="1"/>
  <c r="EI27" i="1"/>
  <c r="EI28" i="1"/>
  <c r="EI29" i="1"/>
  <c r="EI30" i="1"/>
  <c r="EI38" i="1"/>
  <c r="EI39" i="1"/>
  <c r="EI40" i="1"/>
  <c r="EI41" i="1"/>
  <c r="EI51" i="1"/>
  <c r="EI52" i="1"/>
  <c r="EI53" i="1"/>
  <c r="EI54" i="1"/>
  <c r="EI64" i="1"/>
  <c r="EI65" i="1"/>
  <c r="EI66" i="1"/>
  <c r="EI67" i="1"/>
  <c r="EI75" i="1"/>
  <c r="EI76" i="1"/>
  <c r="EI77" i="1"/>
  <c r="DZ8" i="1"/>
  <c r="EW8" i="1" s="1"/>
  <c r="DL8" i="1"/>
  <c r="EI8" i="1" s="1"/>
  <c r="EC9" i="1"/>
  <c r="EZ9" i="1" s="1"/>
  <c r="EC10" i="1"/>
  <c r="EZ10" i="1" s="1"/>
  <c r="EC11" i="1"/>
  <c r="EZ11" i="1" s="1"/>
  <c r="EC12" i="1"/>
  <c r="EZ12" i="1" s="1"/>
  <c r="EC13" i="1"/>
  <c r="EZ13" i="1" s="1"/>
  <c r="EC14" i="1"/>
  <c r="EZ14" i="1" s="1"/>
  <c r="EC15" i="1"/>
  <c r="EZ15" i="1" s="1"/>
  <c r="EC16" i="1"/>
  <c r="EZ16" i="1" s="1"/>
  <c r="EC17" i="1"/>
  <c r="EZ17" i="1" s="1"/>
  <c r="EC18" i="1"/>
  <c r="EZ18" i="1" s="1"/>
  <c r="EC19" i="1"/>
  <c r="EZ19" i="1" s="1"/>
  <c r="EZ27" i="1"/>
  <c r="EZ28" i="1"/>
  <c r="EZ29" i="1"/>
  <c r="EZ30" i="1"/>
  <c r="EZ38" i="1"/>
  <c r="EZ39" i="1"/>
  <c r="EZ40" i="1"/>
  <c r="EZ41" i="1"/>
  <c r="EZ51" i="1"/>
  <c r="EZ52" i="1"/>
  <c r="EZ53" i="1"/>
  <c r="EZ54" i="1"/>
  <c r="EZ64" i="1"/>
  <c r="EZ65" i="1"/>
  <c r="EZ66" i="1"/>
  <c r="EZ67" i="1"/>
  <c r="EZ75" i="1"/>
  <c r="EZ76" i="1"/>
  <c r="EZ77" i="1"/>
  <c r="EC8" i="1"/>
  <c r="EZ8" i="1" s="1"/>
  <c r="EA9" i="1"/>
  <c r="EX9" i="1" s="1"/>
  <c r="EA10" i="1"/>
  <c r="EX10" i="1" s="1"/>
  <c r="EA11" i="1"/>
  <c r="EX11" i="1" s="1"/>
  <c r="EA12" i="1"/>
  <c r="EX12" i="1" s="1"/>
  <c r="EA13" i="1"/>
  <c r="EX13" i="1" s="1"/>
  <c r="EA14" i="1"/>
  <c r="EX14" i="1" s="1"/>
  <c r="EA15" i="1"/>
  <c r="EX15" i="1" s="1"/>
  <c r="EA16" i="1"/>
  <c r="EX16" i="1" s="1"/>
  <c r="EA17" i="1"/>
  <c r="EX17" i="1" s="1"/>
  <c r="EA18" i="1"/>
  <c r="EX18" i="1" s="1"/>
  <c r="EA19" i="1"/>
  <c r="EX19" i="1" s="1"/>
  <c r="EX27" i="1"/>
  <c r="EX28" i="1"/>
  <c r="EX29" i="1"/>
  <c r="EX30" i="1"/>
  <c r="EX38" i="1"/>
  <c r="EX39" i="1"/>
  <c r="EX40" i="1"/>
  <c r="EX41" i="1"/>
  <c r="EX51" i="1"/>
  <c r="EX52" i="1"/>
  <c r="EX53" i="1"/>
  <c r="EX54" i="1"/>
  <c r="EX64" i="1"/>
  <c r="EX65" i="1"/>
  <c r="EX66" i="1"/>
  <c r="EX67" i="1"/>
  <c r="EX75" i="1"/>
  <c r="EX76" i="1"/>
  <c r="EX77" i="1"/>
  <c r="ED9" i="1"/>
  <c r="FA9" i="1" s="1"/>
  <c r="ED10" i="1"/>
  <c r="FA10" i="1" s="1"/>
  <c r="ED11" i="1"/>
  <c r="FA11" i="1" s="1"/>
  <c r="ED12" i="1"/>
  <c r="FA12" i="1" s="1"/>
  <c r="ED13" i="1"/>
  <c r="FA13" i="1" s="1"/>
  <c r="ED14" i="1"/>
  <c r="FA14" i="1" s="1"/>
  <c r="ED15" i="1"/>
  <c r="FA15" i="1" s="1"/>
  <c r="ED16" i="1"/>
  <c r="FA16" i="1" s="1"/>
  <c r="ED17" i="1"/>
  <c r="FA17" i="1" s="1"/>
  <c r="ED18" i="1"/>
  <c r="FA18" i="1" s="1"/>
  <c r="ED19" i="1"/>
  <c r="FA19" i="1" s="1"/>
  <c r="FA27" i="1"/>
  <c r="FA28" i="1"/>
  <c r="FA29" i="1"/>
  <c r="FA30" i="1"/>
  <c r="FA38" i="1"/>
  <c r="FA39" i="1"/>
  <c r="FA40" i="1"/>
  <c r="FA41" i="1"/>
  <c r="FA51" i="1"/>
  <c r="FA52" i="1"/>
  <c r="FA53" i="1"/>
  <c r="FA54" i="1"/>
  <c r="FA64" i="1"/>
  <c r="FA65" i="1"/>
  <c r="FA66" i="1"/>
  <c r="FA67" i="1"/>
  <c r="FA75" i="1"/>
  <c r="FA76" i="1"/>
  <c r="FA77" i="1"/>
  <c r="EA8" i="1"/>
  <c r="EX8" i="1" s="1"/>
  <c r="ED8" i="1"/>
  <c r="FA8" i="1" s="1"/>
  <c r="EB9" i="1"/>
  <c r="EY9" i="1" s="1"/>
  <c r="EB10" i="1"/>
  <c r="EY10" i="1" s="1"/>
  <c r="EB11" i="1"/>
  <c r="EY11" i="1" s="1"/>
  <c r="EB12" i="1"/>
  <c r="EY12" i="1" s="1"/>
  <c r="EB13" i="1"/>
  <c r="EY13" i="1" s="1"/>
  <c r="EB14" i="1"/>
  <c r="EY14" i="1" s="1"/>
  <c r="EB15" i="1"/>
  <c r="EY15" i="1" s="1"/>
  <c r="EB16" i="1"/>
  <c r="EY16" i="1" s="1"/>
  <c r="EY17" i="1"/>
  <c r="EY18" i="1"/>
  <c r="EY19" i="1"/>
  <c r="EY27" i="1"/>
  <c r="EY28" i="1"/>
  <c r="EY29" i="1"/>
  <c r="EY30" i="1"/>
  <c r="EY38" i="1"/>
  <c r="EY39" i="1"/>
  <c r="EY40" i="1"/>
  <c r="EY41" i="1"/>
  <c r="EY51" i="1"/>
  <c r="EY52" i="1"/>
  <c r="EY53" i="1"/>
  <c r="EY54" i="1"/>
  <c r="EY64" i="1"/>
  <c r="EY65" i="1"/>
  <c r="EY66" i="1"/>
  <c r="EY67" i="1"/>
  <c r="EY75" i="1"/>
  <c r="EY76" i="1"/>
  <c r="EY77" i="1"/>
  <c r="EB8" i="1"/>
  <c r="EY8" i="1" s="1"/>
  <c r="DQ9" i="1"/>
  <c r="EN9" i="1" s="1"/>
  <c r="DQ10" i="1"/>
  <c r="EN10" i="1" s="1"/>
  <c r="DQ11" i="1"/>
  <c r="EN11" i="1" s="1"/>
  <c r="DQ12" i="1"/>
  <c r="EN12" i="1" s="1"/>
  <c r="DQ13" i="1"/>
  <c r="EN13" i="1" s="1"/>
  <c r="DQ14" i="1"/>
  <c r="EN14" i="1" s="1"/>
  <c r="DQ15" i="1"/>
  <c r="EN15" i="1" s="1"/>
  <c r="DQ16" i="1"/>
  <c r="EN16" i="1" s="1"/>
  <c r="DQ17" i="1"/>
  <c r="EN17" i="1" s="1"/>
  <c r="DQ18" i="1"/>
  <c r="EN18" i="1" s="1"/>
  <c r="DQ19" i="1"/>
  <c r="EN19" i="1" s="1"/>
  <c r="EN27" i="1"/>
  <c r="EN28" i="1"/>
  <c r="EN29" i="1"/>
  <c r="EN30" i="1"/>
  <c r="EN38" i="1"/>
  <c r="EN39" i="1"/>
  <c r="EN40" i="1"/>
  <c r="EN41" i="1"/>
  <c r="EN51" i="1"/>
  <c r="EN52" i="1"/>
  <c r="EN53" i="1"/>
  <c r="EN54" i="1"/>
  <c r="EN64" i="1"/>
  <c r="EN65" i="1"/>
  <c r="EN66" i="1"/>
  <c r="EN67" i="1"/>
  <c r="EN75" i="1"/>
  <c r="EN76" i="1"/>
  <c r="EN77" i="1"/>
  <c r="DQ8" i="1"/>
  <c r="EN8" i="1" s="1"/>
  <c r="DW9" i="1"/>
  <c r="ET9" i="1" s="1"/>
  <c r="DW10" i="1"/>
  <c r="ET10" i="1" s="1"/>
  <c r="DW11" i="1"/>
  <c r="ET11" i="1" s="1"/>
  <c r="DW12" i="1"/>
  <c r="ET12" i="1" s="1"/>
  <c r="DW13" i="1"/>
  <c r="ET13" i="1" s="1"/>
  <c r="DW14" i="1"/>
  <c r="ET14" i="1" s="1"/>
  <c r="DW15" i="1"/>
  <c r="ET15" i="1" s="1"/>
  <c r="DW16" i="1"/>
  <c r="ET16" i="1" s="1"/>
  <c r="DW17" i="1"/>
  <c r="ET17" i="1" s="1"/>
  <c r="DW18" i="1"/>
  <c r="ET18" i="1" s="1"/>
  <c r="DW19" i="1"/>
  <c r="ET19" i="1" s="1"/>
  <c r="ET27" i="1"/>
  <c r="ET28" i="1"/>
  <c r="ET29" i="1"/>
  <c r="ET30" i="1"/>
  <c r="ET38" i="1"/>
  <c r="ET39" i="1"/>
  <c r="ET40" i="1"/>
  <c r="ET41" i="1"/>
  <c r="ET51" i="1"/>
  <c r="ET52" i="1"/>
  <c r="ET53" i="1"/>
  <c r="ET54" i="1"/>
  <c r="ET64" i="1"/>
  <c r="ET65" i="1"/>
  <c r="ET66" i="1"/>
  <c r="ET67" i="1"/>
  <c r="ET75" i="1"/>
  <c r="ET76" i="1"/>
  <c r="ET77" i="1"/>
  <c r="DW8" i="1"/>
  <c r="ET8" i="1" s="1"/>
  <c r="DV9" i="1"/>
  <c r="ES9" i="1" s="1"/>
  <c r="DV10" i="1"/>
  <c r="ES10" i="1" s="1"/>
  <c r="DV11" i="1"/>
  <c r="ES11" i="1" s="1"/>
  <c r="DV12" i="1"/>
  <c r="ES12" i="1" s="1"/>
  <c r="DV13" i="1"/>
  <c r="ES13" i="1" s="1"/>
  <c r="DV14" i="1"/>
  <c r="ES14" i="1" s="1"/>
  <c r="DV15" i="1"/>
  <c r="ES15" i="1" s="1"/>
  <c r="DV16" i="1"/>
  <c r="ES16" i="1" s="1"/>
  <c r="DV17" i="1"/>
  <c r="ES17" i="1" s="1"/>
  <c r="DV18" i="1"/>
  <c r="ES18" i="1" s="1"/>
  <c r="DV19" i="1"/>
  <c r="ES19" i="1" s="1"/>
  <c r="ES27" i="1"/>
  <c r="ES28" i="1"/>
  <c r="ES29" i="1"/>
  <c r="ES30" i="1"/>
  <c r="ES38" i="1"/>
  <c r="ES39" i="1"/>
  <c r="ES40" i="1"/>
  <c r="ES41" i="1"/>
  <c r="ES51" i="1"/>
  <c r="ES52" i="1"/>
  <c r="ES53" i="1"/>
  <c r="ES54" i="1"/>
  <c r="ES64" i="1"/>
  <c r="ES65" i="1"/>
  <c r="ES66" i="1"/>
  <c r="ES67" i="1"/>
  <c r="ES75" i="1"/>
  <c r="ES76" i="1"/>
  <c r="ES77" i="1"/>
  <c r="DV8" i="1"/>
  <c r="ES8" i="1" s="1"/>
  <c r="DU9" i="1"/>
  <c r="ER9" i="1" s="1"/>
  <c r="DU10" i="1"/>
  <c r="ER10" i="1" s="1"/>
  <c r="DU11" i="1"/>
  <c r="ER11" i="1" s="1"/>
  <c r="DU12" i="1"/>
  <c r="ER12" i="1" s="1"/>
  <c r="DU13" i="1"/>
  <c r="ER13" i="1" s="1"/>
  <c r="DU14" i="1"/>
  <c r="ER14" i="1" s="1"/>
  <c r="DU15" i="1"/>
  <c r="ER15" i="1" s="1"/>
  <c r="DU16" i="1"/>
  <c r="ER16" i="1" s="1"/>
  <c r="DU17" i="1"/>
  <c r="ER17" i="1" s="1"/>
  <c r="DU18" i="1"/>
  <c r="ER18" i="1" s="1"/>
  <c r="DU19" i="1"/>
  <c r="ER19" i="1" s="1"/>
  <c r="ER27" i="1"/>
  <c r="ER28" i="1"/>
  <c r="ER29" i="1"/>
  <c r="ER30" i="1"/>
  <c r="ER38" i="1"/>
  <c r="ER39" i="1"/>
  <c r="ER40" i="1"/>
  <c r="ER41" i="1"/>
  <c r="ER51" i="1"/>
  <c r="ER52" i="1"/>
  <c r="ER53" i="1"/>
  <c r="ER54" i="1"/>
  <c r="ER64" i="1"/>
  <c r="ER65" i="1"/>
  <c r="ER66" i="1"/>
  <c r="ER67" i="1"/>
  <c r="ER75" i="1"/>
  <c r="ER76" i="1"/>
  <c r="ER77" i="1"/>
  <c r="DU8" i="1"/>
  <c r="ER8" i="1" s="1"/>
  <c r="DT9" i="1"/>
  <c r="EQ9" i="1" s="1"/>
  <c r="DT10" i="1"/>
  <c r="EQ10" i="1" s="1"/>
  <c r="DT11" i="1"/>
  <c r="EQ11" i="1" s="1"/>
  <c r="DT12" i="1"/>
  <c r="EQ12" i="1" s="1"/>
  <c r="DT13" i="1"/>
  <c r="EQ13" i="1" s="1"/>
  <c r="DT14" i="1"/>
  <c r="EQ14" i="1" s="1"/>
  <c r="DT15" i="1"/>
  <c r="EQ15" i="1" s="1"/>
  <c r="DT16" i="1"/>
  <c r="EQ16" i="1" s="1"/>
  <c r="DT17" i="1"/>
  <c r="EQ17" i="1" s="1"/>
  <c r="DT18" i="1"/>
  <c r="EQ18" i="1" s="1"/>
  <c r="DT19" i="1"/>
  <c r="EQ19" i="1" s="1"/>
  <c r="EQ27" i="1"/>
  <c r="EQ28" i="1"/>
  <c r="EQ29" i="1"/>
  <c r="EQ30" i="1"/>
  <c r="EQ38" i="1"/>
  <c r="EQ39" i="1"/>
  <c r="EQ40" i="1"/>
  <c r="EQ41" i="1"/>
  <c r="EQ51" i="1"/>
  <c r="EQ52" i="1"/>
  <c r="EQ53" i="1"/>
  <c r="EQ54" i="1"/>
  <c r="EQ64" i="1"/>
  <c r="EQ65" i="1"/>
  <c r="EQ66" i="1"/>
  <c r="EQ67" i="1"/>
  <c r="EQ75" i="1"/>
  <c r="EQ76" i="1"/>
  <c r="EQ77" i="1"/>
  <c r="DT8" i="1"/>
  <c r="EQ8" i="1" s="1"/>
  <c r="DS9" i="1"/>
  <c r="EP9" i="1" s="1"/>
  <c r="DS10" i="1"/>
  <c r="EP10" i="1" s="1"/>
  <c r="DS11" i="1"/>
  <c r="EP11" i="1" s="1"/>
  <c r="DS12" i="1"/>
  <c r="EP12" i="1" s="1"/>
  <c r="DS13" i="1"/>
  <c r="EP13" i="1" s="1"/>
  <c r="DS14" i="1"/>
  <c r="EP14" i="1" s="1"/>
  <c r="DS15" i="1"/>
  <c r="EP15" i="1" s="1"/>
  <c r="DS16" i="1"/>
  <c r="EP16" i="1" s="1"/>
  <c r="DS17" i="1"/>
  <c r="EP17" i="1" s="1"/>
  <c r="DS18" i="1"/>
  <c r="EP18" i="1" s="1"/>
  <c r="DS19" i="1"/>
  <c r="EP19" i="1" s="1"/>
  <c r="EP27" i="1"/>
  <c r="EP28" i="1"/>
  <c r="EP29" i="1"/>
  <c r="EP30" i="1"/>
  <c r="EP38" i="1"/>
  <c r="EP39" i="1"/>
  <c r="EP40" i="1"/>
  <c r="EP41" i="1"/>
  <c r="EP51" i="1"/>
  <c r="EP52" i="1"/>
  <c r="EP53" i="1"/>
  <c r="EP54" i="1"/>
  <c r="EP64" i="1"/>
  <c r="EP65" i="1"/>
  <c r="EP66" i="1"/>
  <c r="EP67" i="1"/>
  <c r="EP75" i="1"/>
  <c r="EP76" i="1"/>
  <c r="EP77" i="1"/>
  <c r="DS8" i="1"/>
  <c r="EP8" i="1" s="1"/>
  <c r="DR9" i="1"/>
  <c r="EO9" i="1" s="1"/>
  <c r="DR10" i="1"/>
  <c r="EO10" i="1" s="1"/>
  <c r="DR11" i="1"/>
  <c r="EO11" i="1" s="1"/>
  <c r="DR12" i="1"/>
  <c r="EO12" i="1" s="1"/>
  <c r="DR13" i="1"/>
  <c r="EO13" i="1" s="1"/>
  <c r="DR14" i="1"/>
  <c r="EO14" i="1" s="1"/>
  <c r="DR15" i="1"/>
  <c r="EO15" i="1" s="1"/>
  <c r="DR16" i="1"/>
  <c r="EO16" i="1" s="1"/>
  <c r="DR17" i="1"/>
  <c r="EO17" i="1" s="1"/>
  <c r="DR18" i="1"/>
  <c r="EO18" i="1" s="1"/>
  <c r="DR19" i="1"/>
  <c r="EO19" i="1" s="1"/>
  <c r="EO27" i="1"/>
  <c r="EO28" i="1"/>
  <c r="EO29" i="1"/>
  <c r="EO30" i="1"/>
  <c r="EO38" i="1"/>
  <c r="EO39" i="1"/>
  <c r="EO40" i="1"/>
  <c r="EO41" i="1"/>
  <c r="EO51" i="1"/>
  <c r="EO52" i="1"/>
  <c r="EO53" i="1"/>
  <c r="EO54" i="1"/>
  <c r="EO64" i="1"/>
  <c r="EO65" i="1"/>
  <c r="EO66" i="1"/>
  <c r="EO67" i="1"/>
  <c r="EO75" i="1"/>
  <c r="EO76" i="1"/>
  <c r="EO77" i="1"/>
  <c r="DR8" i="1"/>
  <c r="EO8" i="1" s="1"/>
  <c r="DP9" i="1"/>
  <c r="EM9" i="1" s="1"/>
  <c r="DP10" i="1"/>
  <c r="EM10" i="1" s="1"/>
  <c r="DP11" i="1"/>
  <c r="EM11" i="1" s="1"/>
  <c r="DP12" i="1"/>
  <c r="EM12" i="1" s="1"/>
  <c r="DP13" i="1"/>
  <c r="EM13" i="1" s="1"/>
  <c r="DP14" i="1"/>
  <c r="EM14" i="1" s="1"/>
  <c r="DP15" i="1"/>
  <c r="EM15" i="1" s="1"/>
  <c r="DP16" i="1"/>
  <c r="EM16" i="1" s="1"/>
  <c r="DP17" i="1"/>
  <c r="EM17" i="1" s="1"/>
  <c r="DP18" i="1"/>
  <c r="EM18" i="1" s="1"/>
  <c r="EM19" i="1"/>
  <c r="EM27" i="1"/>
  <c r="EM28" i="1"/>
  <c r="EM29" i="1"/>
  <c r="EM30" i="1"/>
  <c r="EM38" i="1"/>
  <c r="EM39" i="1"/>
  <c r="EM40" i="1"/>
  <c r="EM41" i="1"/>
  <c r="EM51" i="1"/>
  <c r="EM52" i="1"/>
  <c r="EM53" i="1"/>
  <c r="EM54" i="1"/>
  <c r="EM64" i="1"/>
  <c r="EM65" i="1"/>
  <c r="EM66" i="1"/>
  <c r="EM67" i="1"/>
  <c r="EM75" i="1"/>
  <c r="EM76" i="1"/>
  <c r="EM77" i="1"/>
  <c r="DP8" i="1"/>
  <c r="EM8" i="1" s="1"/>
  <c r="DO9" i="1"/>
  <c r="EL9" i="1" s="1"/>
  <c r="DO10" i="1"/>
  <c r="EL10" i="1" s="1"/>
  <c r="DO11" i="1"/>
  <c r="EL11" i="1" s="1"/>
  <c r="DO12" i="1"/>
  <c r="EL12" i="1" s="1"/>
  <c r="DO13" i="1"/>
  <c r="EL13" i="1" s="1"/>
  <c r="DO14" i="1"/>
  <c r="EL14" i="1" s="1"/>
  <c r="DO15" i="1"/>
  <c r="EL15" i="1" s="1"/>
  <c r="DO16" i="1"/>
  <c r="EL16" i="1" s="1"/>
  <c r="DO17" i="1"/>
  <c r="EL17" i="1" s="1"/>
  <c r="DO18" i="1"/>
  <c r="EL18" i="1" s="1"/>
  <c r="DO19" i="1"/>
  <c r="EL19" i="1" s="1"/>
  <c r="EL27" i="1"/>
  <c r="EL28" i="1"/>
  <c r="EL29" i="1"/>
  <c r="EL30" i="1"/>
  <c r="EL38" i="1"/>
  <c r="EL39" i="1"/>
  <c r="EL40" i="1"/>
  <c r="EL41" i="1"/>
  <c r="EL51" i="1"/>
  <c r="EL52" i="1"/>
  <c r="EL53" i="1"/>
  <c r="EL54" i="1"/>
  <c r="EL64" i="1"/>
  <c r="EL65" i="1"/>
  <c r="EL66" i="1"/>
  <c r="EL67" i="1"/>
  <c r="EL75" i="1"/>
  <c r="EL76" i="1"/>
  <c r="EL77" i="1"/>
  <c r="DO8" i="1"/>
  <c r="EL8" i="1" s="1"/>
  <c r="DN9" i="1"/>
  <c r="EK9" i="1" s="1"/>
  <c r="DN10" i="1"/>
  <c r="EK10" i="1" s="1"/>
  <c r="DN11" i="1"/>
  <c r="EK11" i="1" s="1"/>
  <c r="DN12" i="1"/>
  <c r="EK12" i="1" s="1"/>
  <c r="DN13" i="1"/>
  <c r="EK13" i="1" s="1"/>
  <c r="DN14" i="1"/>
  <c r="EK14" i="1" s="1"/>
  <c r="DN15" i="1"/>
  <c r="EK15" i="1" s="1"/>
  <c r="DN16" i="1"/>
  <c r="EK16" i="1" s="1"/>
  <c r="DN17" i="1"/>
  <c r="EK17" i="1" s="1"/>
  <c r="DN18" i="1"/>
  <c r="EK18" i="1" s="1"/>
  <c r="DN19" i="1"/>
  <c r="EK19" i="1" s="1"/>
  <c r="EK27" i="1"/>
  <c r="EK28" i="1"/>
  <c r="EK29" i="1"/>
  <c r="EK30" i="1"/>
  <c r="EK38" i="1"/>
  <c r="EK39" i="1"/>
  <c r="EK40" i="1"/>
  <c r="EK41" i="1"/>
  <c r="EK51" i="1"/>
  <c r="EK52" i="1"/>
  <c r="EK53" i="1"/>
  <c r="EK54" i="1"/>
  <c r="EK64" i="1"/>
  <c r="EK65" i="1"/>
  <c r="EK66" i="1"/>
  <c r="EK67" i="1"/>
  <c r="EK75" i="1"/>
  <c r="EK76" i="1"/>
  <c r="EK77" i="1"/>
  <c r="DN8" i="1"/>
  <c r="EK8" i="1" s="1"/>
  <c r="DM9" i="1"/>
  <c r="EJ9" i="1" s="1"/>
  <c r="DM10" i="1"/>
  <c r="EJ10" i="1" s="1"/>
  <c r="DM11" i="1"/>
  <c r="EJ11" i="1" s="1"/>
  <c r="DM12" i="1"/>
  <c r="EJ12" i="1" s="1"/>
  <c r="DM13" i="1"/>
  <c r="EJ13" i="1" s="1"/>
  <c r="DM14" i="1"/>
  <c r="EJ14" i="1" s="1"/>
  <c r="DM15" i="1"/>
  <c r="EJ15" i="1" s="1"/>
  <c r="DM16" i="1"/>
  <c r="EJ16" i="1" s="1"/>
  <c r="DM17" i="1"/>
  <c r="EJ17" i="1" s="1"/>
  <c r="DM18" i="1"/>
  <c r="EJ18" i="1" s="1"/>
  <c r="DM19" i="1"/>
  <c r="EJ19" i="1" s="1"/>
  <c r="EJ27" i="1"/>
  <c r="EJ28" i="1"/>
  <c r="EJ29" i="1"/>
  <c r="EJ30" i="1"/>
  <c r="EJ38" i="1"/>
  <c r="EJ39" i="1"/>
  <c r="EJ40" i="1"/>
  <c r="EJ41" i="1"/>
  <c r="EJ51" i="1"/>
  <c r="EJ52" i="1"/>
  <c r="EJ53" i="1"/>
  <c r="EJ54" i="1"/>
  <c r="EJ64" i="1"/>
  <c r="EJ65" i="1"/>
  <c r="EJ66" i="1"/>
  <c r="EJ67" i="1"/>
  <c r="EJ75" i="1"/>
  <c r="EJ76" i="1"/>
  <c r="EJ77" i="1"/>
  <c r="DM8" i="1"/>
  <c r="EJ8" i="1" s="1"/>
  <c r="DX9" i="1"/>
  <c r="EU9" i="1" s="1"/>
  <c r="DX10" i="1"/>
  <c r="EU10" i="1" s="1"/>
  <c r="DX11" i="1"/>
  <c r="EU11" i="1" s="1"/>
  <c r="DX12" i="1"/>
  <c r="EU12" i="1" s="1"/>
  <c r="DX13" i="1"/>
  <c r="EU13" i="1" s="1"/>
  <c r="DX14" i="1"/>
  <c r="EU14" i="1" s="1"/>
  <c r="DX15" i="1"/>
  <c r="EU15" i="1" s="1"/>
  <c r="DX16" i="1"/>
  <c r="EU16" i="1" s="1"/>
  <c r="DX17" i="1"/>
  <c r="EU17" i="1" s="1"/>
  <c r="DX18" i="1"/>
  <c r="EU18" i="1" s="1"/>
  <c r="DX19" i="1"/>
  <c r="EU19" i="1" s="1"/>
  <c r="EU27" i="1"/>
  <c r="EU28" i="1"/>
  <c r="EU29" i="1"/>
  <c r="EU30" i="1"/>
  <c r="EU38" i="1"/>
  <c r="EU39" i="1"/>
  <c r="EU40" i="1"/>
  <c r="EU41" i="1"/>
  <c r="EU51" i="1"/>
  <c r="EU52" i="1"/>
  <c r="EU53" i="1"/>
  <c r="EU54" i="1"/>
  <c r="EU64" i="1"/>
  <c r="EU65" i="1"/>
  <c r="EU66" i="1"/>
  <c r="EU67" i="1"/>
  <c r="EU75" i="1"/>
  <c r="EU76" i="1"/>
  <c r="EU77" i="1"/>
  <c r="DX8" i="1"/>
  <c r="EU8" i="1" s="1"/>
  <c r="EH9" i="1"/>
  <c r="EH10" i="1"/>
  <c r="EH11" i="1"/>
  <c r="EH12" i="1"/>
  <c r="EH13" i="1"/>
  <c r="EH14" i="1"/>
  <c r="EH15" i="1"/>
  <c r="EH16" i="1"/>
  <c r="EH17" i="1"/>
  <c r="EH18" i="1"/>
  <c r="EH19" i="1"/>
  <c r="EH27" i="1"/>
  <c r="EH28" i="1"/>
  <c r="EH29" i="1"/>
  <c r="EH30" i="1"/>
  <c r="EH38" i="1"/>
  <c r="EH39" i="1"/>
  <c r="EH40" i="1"/>
  <c r="EH41" i="1"/>
  <c r="EH51" i="1"/>
  <c r="EH52" i="1"/>
  <c r="EH53" i="1"/>
  <c r="EH54" i="1"/>
  <c r="EH64" i="1"/>
  <c r="EH65" i="1"/>
  <c r="EH66" i="1"/>
  <c r="EH67" i="1"/>
  <c r="EH75" i="1"/>
  <c r="EH76" i="1"/>
  <c r="EH77" i="1"/>
  <c r="EH8" i="1"/>
  <c r="DJ9" i="1"/>
  <c r="EG9" i="1" s="1"/>
  <c r="DJ10" i="1"/>
  <c r="EG10" i="1" s="1"/>
  <c r="DJ11" i="1"/>
  <c r="EG11" i="1" s="1"/>
  <c r="DJ12" i="1"/>
  <c r="EG12" i="1" s="1"/>
  <c r="DJ13" i="1"/>
  <c r="EG13" i="1" s="1"/>
  <c r="DJ14" i="1"/>
  <c r="EG14" i="1" s="1"/>
  <c r="DJ15" i="1"/>
  <c r="EG15" i="1" s="1"/>
  <c r="DJ16" i="1"/>
  <c r="EG16" i="1" s="1"/>
  <c r="DJ17" i="1"/>
  <c r="EG17" i="1" s="1"/>
  <c r="DJ18" i="1"/>
  <c r="EG18" i="1" s="1"/>
  <c r="DJ19" i="1"/>
  <c r="EG19" i="1" s="1"/>
  <c r="EG27" i="1"/>
  <c r="EG28" i="1"/>
  <c r="EG29" i="1"/>
  <c r="EG30" i="1"/>
  <c r="EG38" i="1"/>
  <c r="EG39" i="1"/>
  <c r="EG40" i="1"/>
  <c r="EG41" i="1"/>
  <c r="EG51" i="1"/>
  <c r="EG52" i="1"/>
  <c r="EG53" i="1"/>
  <c r="EG54" i="1"/>
  <c r="EG64" i="1"/>
  <c r="EG65" i="1"/>
  <c r="EG66" i="1"/>
  <c r="EG67" i="1"/>
  <c r="EG75" i="1"/>
  <c r="EG76" i="1"/>
  <c r="EG77" i="1"/>
  <c r="DH9" i="1"/>
  <c r="EE9" i="1" s="1"/>
  <c r="DH10" i="1"/>
  <c r="EE10" i="1" s="1"/>
  <c r="DH11" i="1"/>
  <c r="EE11" i="1" s="1"/>
  <c r="DH12" i="1"/>
  <c r="EE12" i="1" s="1"/>
  <c r="DH13" i="1"/>
  <c r="EE13" i="1" s="1"/>
  <c r="DH14" i="1"/>
  <c r="EE14" i="1" s="1"/>
  <c r="DH15" i="1"/>
  <c r="EE15" i="1" s="1"/>
  <c r="DH16" i="1"/>
  <c r="EE16" i="1" s="1"/>
  <c r="DH17" i="1"/>
  <c r="EE17" i="1" s="1"/>
  <c r="DH18" i="1"/>
  <c r="EE18" i="1" s="1"/>
  <c r="DH19" i="1"/>
  <c r="EE19" i="1" s="1"/>
  <c r="EE27" i="1"/>
  <c r="EE28" i="1"/>
  <c r="EE29" i="1"/>
  <c r="EE30" i="1"/>
  <c r="EE38" i="1"/>
  <c r="EE39" i="1"/>
  <c r="EE40" i="1"/>
  <c r="EE41" i="1"/>
  <c r="EE51" i="1"/>
  <c r="EE52" i="1"/>
  <c r="EE53" i="1"/>
  <c r="EE54" i="1"/>
  <c r="EE64" i="1"/>
  <c r="EE65" i="1"/>
  <c r="EE66" i="1"/>
  <c r="EE67" i="1"/>
  <c r="EE75" i="1"/>
  <c r="EE76" i="1"/>
  <c r="EE77" i="1"/>
  <c r="DH8" i="1"/>
  <c r="EE8" i="1" s="1"/>
  <c r="DI9" i="1"/>
  <c r="EF9" i="1" s="1"/>
  <c r="DI10" i="1"/>
  <c r="EF10" i="1" s="1"/>
  <c r="DI11" i="1"/>
  <c r="EF11" i="1" s="1"/>
  <c r="DI12" i="1"/>
  <c r="EF12" i="1" s="1"/>
  <c r="DI13" i="1"/>
  <c r="EF13" i="1" s="1"/>
  <c r="DI14" i="1"/>
  <c r="EF14" i="1" s="1"/>
  <c r="DI15" i="1"/>
  <c r="EF15" i="1" s="1"/>
  <c r="DI16" i="1"/>
  <c r="EF16" i="1" s="1"/>
  <c r="DI17" i="1"/>
  <c r="EF17" i="1" s="1"/>
  <c r="DI18" i="1"/>
  <c r="EF18" i="1" s="1"/>
  <c r="DI19" i="1"/>
  <c r="EF19" i="1" s="1"/>
  <c r="EF27" i="1"/>
  <c r="EF28" i="1"/>
  <c r="EF29" i="1"/>
  <c r="EF30" i="1"/>
  <c r="EF38" i="1"/>
  <c r="EF39" i="1"/>
  <c r="EF40" i="1"/>
  <c r="EF41" i="1"/>
  <c r="EF51" i="1"/>
  <c r="EF52" i="1"/>
  <c r="EF53" i="1"/>
  <c r="EF54" i="1"/>
  <c r="EF64" i="1"/>
  <c r="EF65" i="1"/>
  <c r="EF66" i="1"/>
  <c r="EF67" i="1"/>
  <c r="EF75" i="1"/>
  <c r="EF76" i="1"/>
  <c r="EF77" i="1"/>
  <c r="DJ8" i="1"/>
  <c r="EG8" i="1" s="1"/>
  <c r="DI8" i="1" l="1"/>
  <c r="EF8" i="1" s="1"/>
</calcChain>
</file>

<file path=xl/sharedStrings.xml><?xml version="1.0" encoding="utf-8"?>
<sst xmlns="http://schemas.openxmlformats.org/spreadsheetml/2006/main" count="493" uniqueCount="150">
  <si>
    <t>Русский язык</t>
  </si>
  <si>
    <t>РУС</t>
  </si>
  <si>
    <t>Литература, литчтение</t>
  </si>
  <si>
    <t>ЛИТ</t>
  </si>
  <si>
    <t>2а</t>
  </si>
  <si>
    <t>МАТ</t>
  </si>
  <si>
    <t>Английский язык</t>
  </si>
  <si>
    <t>АНГ</t>
  </si>
  <si>
    <t>2б</t>
  </si>
  <si>
    <t>Окружающий мир</t>
  </si>
  <si>
    <t>ОКР</t>
  </si>
  <si>
    <t>2в</t>
  </si>
  <si>
    <t>Математика</t>
  </si>
  <si>
    <t>2г</t>
  </si>
  <si>
    <t>ИЗО</t>
  </si>
  <si>
    <t>3а</t>
  </si>
  <si>
    <t>ФЗР</t>
  </si>
  <si>
    <t>3б</t>
  </si>
  <si>
    <t>МУЗ</t>
  </si>
  <si>
    <t>3в</t>
  </si>
  <si>
    <t>История</t>
  </si>
  <si>
    <t>ИСТ</t>
  </si>
  <si>
    <t>4а</t>
  </si>
  <si>
    <t>Обществознание</t>
  </si>
  <si>
    <t>ОБЩ</t>
  </si>
  <si>
    <t>4б</t>
  </si>
  <si>
    <t>География</t>
  </si>
  <si>
    <t>ГЕО</t>
  </si>
  <si>
    <t>4в</t>
  </si>
  <si>
    <t>Алгебра</t>
  </si>
  <si>
    <t>АЛГ</t>
  </si>
  <si>
    <t>5а</t>
  </si>
  <si>
    <t>ГЕМ</t>
  </si>
  <si>
    <t>5б</t>
  </si>
  <si>
    <t>Информатика</t>
  </si>
  <si>
    <t>ИНФ</t>
  </si>
  <si>
    <t>6а</t>
  </si>
  <si>
    <t>Физика</t>
  </si>
  <si>
    <t>ФИЗ</t>
  </si>
  <si>
    <t>6б</t>
  </si>
  <si>
    <t>Химия</t>
  </si>
  <si>
    <t>ХИМ</t>
  </si>
  <si>
    <t>6в</t>
  </si>
  <si>
    <t>Биология</t>
  </si>
  <si>
    <t>БИО</t>
  </si>
  <si>
    <t>7а</t>
  </si>
  <si>
    <t>7б</t>
  </si>
  <si>
    <t>7в</t>
  </si>
  <si>
    <t>8а</t>
  </si>
  <si>
    <t>8б</t>
  </si>
  <si>
    <t>9а</t>
  </si>
  <si>
    <t>9б</t>
  </si>
  <si>
    <t>9в</t>
  </si>
  <si>
    <t>10а</t>
  </si>
  <si>
    <t>11а</t>
  </si>
  <si>
    <t>Геометрия</t>
  </si>
  <si>
    <t>Музыка</t>
  </si>
  <si>
    <t>Немецкий</t>
  </si>
  <si>
    <t>НЕМ</t>
  </si>
  <si>
    <t>ФРА</t>
  </si>
  <si>
    <t>Французский</t>
  </si>
  <si>
    <t>Технология</t>
  </si>
  <si>
    <t>ТЕХ</t>
  </si>
  <si>
    <t>Кубановедение</t>
  </si>
  <si>
    <t>КУБ</t>
  </si>
  <si>
    <t>УСЛОВНЫЕ ОБОЗНАЧЕНИЯ</t>
  </si>
  <si>
    <t>КОЛИЧЕСТВО ОЦЕНОЧНЫХ ПРОЦЕДУР</t>
  </si>
  <si>
    <t>класс</t>
  </si>
  <si>
    <t>3г</t>
  </si>
  <si>
    <t>4г</t>
  </si>
  <si>
    <t>5в</t>
  </si>
  <si>
    <t>5г</t>
  </si>
  <si>
    <t>8в</t>
  </si>
  <si>
    <t>10б</t>
  </si>
  <si>
    <t>11б</t>
  </si>
  <si>
    <t>ОБЗР</t>
  </si>
  <si>
    <t>Вероятность и статистика</t>
  </si>
  <si>
    <t>ВИС</t>
  </si>
  <si>
    <t>ОБЗ</t>
  </si>
  <si>
    <t>6г</t>
  </si>
  <si>
    <t>7г</t>
  </si>
  <si>
    <t>8г</t>
  </si>
  <si>
    <t>9г</t>
  </si>
  <si>
    <t>10в</t>
  </si>
  <si>
    <t>11в</t>
  </si>
  <si>
    <t>УТВЕРЖДЕН</t>
  </si>
  <si>
    <t>____________________</t>
  </si>
  <si>
    <t>Физкультура</t>
  </si>
  <si>
    <t>январь</t>
  </si>
  <si>
    <t>февраль</t>
  </si>
  <si>
    <t>март</t>
  </si>
  <si>
    <t>апрель</t>
  </si>
  <si>
    <t>май</t>
  </si>
  <si>
    <t>ПРОЦЕНТ ОЦЕНОЧНЫХ ПРОЦЕДУР</t>
  </si>
  <si>
    <t>10г</t>
  </si>
  <si>
    <t>11г</t>
  </si>
  <si>
    <t>Количество часов в неделю по предметам</t>
  </si>
  <si>
    <t xml:space="preserve"> на II полугодие 2024-2025 учебного года</t>
  </si>
  <si>
    <t>Инструкция по заполнению формы</t>
  </si>
  <si>
    <t>1.Во вкладке "График" в первую очередь запланировать ВПР на конкретные даты (математику и русский, используя условное обозначение жирным шрифтом, а на планируемые даты проведения ВПР по выбору ФИСОКО поставить слово "ВПР").</t>
  </si>
  <si>
    <t>2.Во вкладке "График" запланировать оценочные процедуры по остальным предметам, используя условное обозначение. Если ВПР и контрольная работа по одному и тому же предмету находятся рядом, то школьную контрольную работу убираем.</t>
  </si>
  <si>
    <t>3.Во вкладке "Кол-во часов" заполнить количество часов в неделю по предметам.</t>
  </si>
  <si>
    <t>Если всё заполнено в соответствии с инструкцией, то во вкладке "График" в столбцах DH-FA  автоматически получим подсчитанное КОЛИЧЕСТВО ОЦЕНОЧНЫХ ПРОЦЕДУР и ПРОЦЕНТ ОЦЕНОЧНЫХ ПРОЦЕДУР.</t>
  </si>
  <si>
    <t>4д</t>
  </si>
  <si>
    <t>4е</t>
  </si>
  <si>
    <t>4ж</t>
  </si>
  <si>
    <t>4з</t>
  </si>
  <si>
    <t>4и</t>
  </si>
  <si>
    <t>4к</t>
  </si>
  <si>
    <t>4л</t>
  </si>
  <si>
    <t>5д</t>
  </si>
  <si>
    <t>5е</t>
  </si>
  <si>
    <t>5ж</t>
  </si>
  <si>
    <t>5з</t>
  </si>
  <si>
    <t>5и</t>
  </si>
  <si>
    <t>5к</t>
  </si>
  <si>
    <t>5л</t>
  </si>
  <si>
    <t>6д</t>
  </si>
  <si>
    <t>6е</t>
  </si>
  <si>
    <t>6ж</t>
  </si>
  <si>
    <t>6з</t>
  </si>
  <si>
    <t>6и</t>
  </si>
  <si>
    <t>6к</t>
  </si>
  <si>
    <t>6л</t>
  </si>
  <si>
    <t>6м</t>
  </si>
  <si>
    <t>6н</t>
  </si>
  <si>
    <t>7д</t>
  </si>
  <si>
    <t>7е</t>
  </si>
  <si>
    <t>7ж</t>
  </si>
  <si>
    <t>7з</t>
  </si>
  <si>
    <t>7и</t>
  </si>
  <si>
    <t>7к</t>
  </si>
  <si>
    <t>7л</t>
  </si>
  <si>
    <t>7м</t>
  </si>
  <si>
    <t>7н</t>
  </si>
  <si>
    <t>8д</t>
  </si>
  <si>
    <t>8е</t>
  </si>
  <si>
    <t>8ж</t>
  </si>
  <si>
    <t>8з</t>
  </si>
  <si>
    <t>8и</t>
  </si>
  <si>
    <t>8к</t>
  </si>
  <si>
    <t>8л</t>
  </si>
  <si>
    <t>ИСТ ЛИТ АНГ</t>
  </si>
  <si>
    <t>АНГ ЛИТ ИСТ ОБЩ</t>
  </si>
  <si>
    <t>ОКР ЛИТ АНГ</t>
  </si>
  <si>
    <t>ГЕО БИО</t>
  </si>
  <si>
    <t>ГЕО ФИЗ ХИМ</t>
  </si>
  <si>
    <t>График оценочных процедур в МАОУ СОШ № 65</t>
  </si>
  <si>
    <t>БИО ГЕО ФИЗ ИНФ</t>
  </si>
  <si>
    <t>БИО ГЕО ФИЗ ХИМ ИНФ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</si>
</sst>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0"/>
      <color rgb="FFFFFFFF"/>
      <name val="Arial"/>
      <family val="2"/>
      <charset val="204"/>
    </font>
    <font>
      <sz val="10"/>
      <color rgb="FFCC0000"/>
      <name val="Arial"/>
      <family val="2"/>
      <charset val="204"/>
    </font>
    <font>
      <b/>
      <sz val="10"/>
      <color rgb="FFFFFFFF"/>
      <name val="Arial"/>
      <family val="2"/>
      <charset val="204"/>
    </font>
    <font>
      <i/>
      <sz val="10"/>
      <color rgb="FF808080"/>
      <name val="Arial"/>
      <family val="2"/>
      <charset val="204"/>
    </font>
    <font>
      <sz val="10"/>
      <color rgb="FF006600"/>
      <name val="Arial"/>
      <family val="2"/>
      <charset val="204"/>
    </font>
    <font>
      <b/>
      <sz val="24"/>
      <color rgb="FF000000"/>
      <name val="Arial"/>
      <family val="2"/>
      <charset val="204"/>
    </font>
    <font>
      <sz val="18"/>
      <color rgb="FF000000"/>
      <name val="Arial"/>
      <family val="2"/>
      <charset val="204"/>
    </font>
    <font>
      <sz val="12"/>
      <color rgb="FF000000"/>
      <name val="Arial"/>
      <family val="2"/>
      <charset val="204"/>
    </font>
    <font>
      <u/>
      <sz val="10"/>
      <color rgb="FF0000EE"/>
      <name val="Arial"/>
      <family val="2"/>
      <charset val="204"/>
    </font>
    <font>
      <sz val="10"/>
      <color rgb="FF996600"/>
      <name val="Arial"/>
      <family val="2"/>
      <charset val="204"/>
    </font>
    <font>
      <sz val="10"/>
      <color rgb="FF333333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0"/>
      <color rgb="FF632423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</font>
    <font>
      <b/>
      <sz val="10"/>
      <color rgb="FF632423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u/>
      <sz val="11"/>
      <color rgb="FF000000"/>
      <name val="Calibri"/>
      <family val="2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8" tint="-0.499984740745262"/>
      <name val="Times New Roman"/>
      <family val="1"/>
      <charset val="204"/>
    </font>
    <font>
      <i/>
      <sz val="12"/>
      <color rgb="FF000000"/>
      <name val="Times New Roman"/>
      <family val="1"/>
      <charset val="204"/>
    </font>
    <font>
      <b/>
      <sz val="12"/>
      <color theme="8" tint="-0.499984740745262"/>
      <name val="Times New Roman"/>
      <family val="1"/>
      <charset val="204"/>
    </font>
    <font>
      <b/>
      <sz val="11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i/>
      <sz val="12"/>
      <color rgb="FF000000"/>
      <name val="Calibri"/>
      <family val="2"/>
      <charset val="204"/>
    </font>
    <font>
      <b/>
      <sz val="14"/>
      <color rgb="FF000000"/>
      <name val="Arial"/>
      <family val="2"/>
      <charset val="204"/>
    </font>
    <font>
      <b/>
      <sz val="14"/>
      <color rgb="FFFF0000"/>
      <name val="Times New Roman"/>
      <family val="1"/>
      <charset val="204"/>
    </font>
  </fonts>
  <fills count="18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rgb="FFFFFF00"/>
      </patternFill>
    </fill>
    <fill>
      <patternFill patternType="solid">
        <fgColor rgb="FFCCCCFF"/>
        <bgColor rgb="FF92D050"/>
      </patternFill>
    </fill>
    <fill>
      <patternFill patternType="solid">
        <fgColor theme="9" tint="0.59999389629810485"/>
        <bgColor rgb="FFCCC0D9"/>
      </patternFill>
    </fill>
    <fill>
      <patternFill patternType="solid">
        <fgColor rgb="FFFFFF99"/>
        <bgColor rgb="FF8DB3E2"/>
      </patternFill>
    </fill>
    <fill>
      <patternFill patternType="solid">
        <fgColor rgb="FFFFCCFF"/>
        <bgColor rgb="FFCCC0D9"/>
      </patternFill>
    </fill>
    <fill>
      <patternFill patternType="solid">
        <fgColor theme="5" tint="0.39997558519241921"/>
        <bgColor indexed="64"/>
      </patternFill>
    </fill>
  </fills>
  <borders count="18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0" fontId="2" fillId="0" borderId="0"/>
    <xf numFmtId="0" fontId="3" fillId="2" borderId="0"/>
    <xf numFmtId="0" fontId="3" fillId="3" borderId="0"/>
    <xf numFmtId="0" fontId="2" fillId="4" borderId="0"/>
    <xf numFmtId="0" fontId="4" fillId="5" borderId="0"/>
    <xf numFmtId="0" fontId="5" fillId="6" borderId="0"/>
    <xf numFmtId="0" fontId="6" fillId="0" borderId="0"/>
    <xf numFmtId="0" fontId="7" fillId="7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12" fillId="8" borderId="0"/>
    <xf numFmtId="0" fontId="13" fillId="8" borderId="1"/>
    <xf numFmtId="0" fontId="1" fillId="0" borderId="0"/>
    <xf numFmtId="0" fontId="1" fillId="0" borderId="0"/>
    <xf numFmtId="0" fontId="4" fillId="0" borderId="0"/>
  </cellStyleXfs>
  <cellXfs count="71">
    <xf numFmtId="0" fontId="0" fillId="0" borderId="0" xfId="0"/>
    <xf numFmtId="0" fontId="14" fillId="0" borderId="0" xfId="0" applyFont="1"/>
    <xf numFmtId="0" fontId="0" fillId="0" borderId="0" xfId="0" applyAlignment="1">
      <alignment horizontal="center" vertical="center"/>
    </xf>
    <xf numFmtId="0" fontId="14" fillId="0" borderId="4" xfId="0" applyFont="1" applyBorder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8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/>
    </xf>
    <xf numFmtId="0" fontId="22" fillId="0" borderId="0" xfId="0" applyFont="1" applyAlignment="1">
      <alignment vertical="center"/>
    </xf>
    <xf numFmtId="0" fontId="23" fillId="0" borderId="12" xfId="0" applyFont="1" applyFill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0" xfId="0" applyFont="1"/>
    <xf numFmtId="0" fontId="23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164" fontId="0" fillId="0" borderId="0" xfId="0" applyNumberFormat="1"/>
    <xf numFmtId="0" fontId="28" fillId="0" borderId="4" xfId="0" applyFont="1" applyBorder="1" applyAlignment="1">
      <alignment horizontal="left" vertical="center"/>
    </xf>
    <xf numFmtId="0" fontId="0" fillId="0" borderId="4" xfId="0" applyBorder="1"/>
    <xf numFmtId="0" fontId="24" fillId="0" borderId="4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64" fontId="0" fillId="0" borderId="4" xfId="0" applyNumberFormat="1" applyBorder="1"/>
    <xf numFmtId="164" fontId="27" fillId="0" borderId="4" xfId="0" applyNumberFormat="1" applyFont="1" applyBorder="1"/>
    <xf numFmtId="0" fontId="27" fillId="0" borderId="4" xfId="0" applyFont="1" applyBorder="1"/>
    <xf numFmtId="0" fontId="29" fillId="0" borderId="16" xfId="0" applyFont="1" applyBorder="1" applyAlignment="1">
      <alignment horizontal="center" vertical="center"/>
    </xf>
    <xf numFmtId="0" fontId="29" fillId="0" borderId="17" xfId="0" applyFont="1" applyBorder="1" applyAlignment="1">
      <alignment horizontal="center" vertical="center"/>
    </xf>
    <xf numFmtId="164" fontId="27" fillId="0" borderId="16" xfId="0" applyNumberFormat="1" applyFont="1" applyBorder="1"/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7" fillId="0" borderId="5" xfId="0" applyFont="1" applyBorder="1" applyAlignment="1">
      <alignment horizontal="left" vertical="top" wrapText="1"/>
    </xf>
    <xf numFmtId="0" fontId="17" fillId="0" borderId="7" xfId="0" applyFont="1" applyBorder="1" applyAlignment="1">
      <alignment horizontal="left" vertical="top" wrapText="1"/>
    </xf>
    <xf numFmtId="0" fontId="17" fillId="0" borderId="6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/>
    </xf>
    <xf numFmtId="0" fontId="16" fillId="0" borderId="7" xfId="0" applyFont="1" applyBorder="1" applyAlignment="1">
      <alignment horizontal="left" vertical="top" wrapText="1"/>
    </xf>
    <xf numFmtId="0" fontId="17" fillId="0" borderId="4" xfId="0" applyFont="1" applyBorder="1" applyAlignment="1">
      <alignment horizontal="left" vertical="top" wrapText="1"/>
    </xf>
    <xf numFmtId="0" fontId="16" fillId="10" borderId="4" xfId="0" applyFont="1" applyFill="1" applyBorder="1" applyAlignment="1">
      <alignment horizontal="left" vertical="top" wrapText="1"/>
    </xf>
    <xf numFmtId="0" fontId="16" fillId="10" borderId="6" xfId="0" applyFont="1" applyFill="1" applyBorder="1" applyAlignment="1">
      <alignment horizontal="left" vertical="top" wrapText="1"/>
    </xf>
    <xf numFmtId="0" fontId="16" fillId="10" borderId="3" xfId="0" applyFont="1" applyFill="1" applyBorder="1" applyAlignment="1">
      <alignment horizontal="left" vertical="top" wrapText="1"/>
    </xf>
    <xf numFmtId="0" fontId="16" fillId="10" borderId="2" xfId="0" applyFont="1" applyFill="1" applyBorder="1" applyAlignment="1">
      <alignment horizontal="left" vertical="top" wrapText="1"/>
    </xf>
    <xf numFmtId="0" fontId="23" fillId="17" borderId="4" xfId="0" applyFont="1" applyFill="1" applyBorder="1" applyAlignment="1">
      <alignment horizontal="center" vertical="center"/>
    </xf>
    <xf numFmtId="0" fontId="23" fillId="16" borderId="4" xfId="0" applyFont="1" applyFill="1" applyBorder="1" applyAlignment="1">
      <alignment horizontal="center" vertical="center"/>
    </xf>
    <xf numFmtId="0" fontId="23" fillId="12" borderId="4" xfId="0" applyFont="1" applyFill="1" applyBorder="1" applyAlignment="1">
      <alignment horizontal="center" vertical="center"/>
    </xf>
    <xf numFmtId="0" fontId="23" fillId="13" borderId="4" xfId="0" applyFont="1" applyFill="1" applyBorder="1" applyAlignment="1">
      <alignment horizontal="center" vertical="center"/>
    </xf>
    <xf numFmtId="0" fontId="23" fillId="15" borderId="9" xfId="0" applyFont="1" applyFill="1" applyBorder="1" applyAlignment="1">
      <alignment horizontal="center" vertical="center"/>
    </xf>
    <xf numFmtId="0" fontId="23" fillId="15" borderId="11" xfId="0" applyFont="1" applyFill="1" applyBorder="1" applyAlignment="1">
      <alignment horizontal="center" vertical="center"/>
    </xf>
    <xf numFmtId="0" fontId="23" fillId="14" borderId="4" xfId="0" applyFont="1" applyFill="1" applyBorder="1" applyAlignment="1">
      <alignment horizontal="center" vertical="center"/>
    </xf>
    <xf numFmtId="0" fontId="23" fillId="9" borderId="4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19" fillId="0" borderId="0" xfId="0" applyFont="1" applyBorder="1" applyAlignment="1">
      <alignment horizontal="center" vertical="center" wrapText="1"/>
    </xf>
    <xf numFmtId="0" fontId="30" fillId="11" borderId="0" xfId="0" applyFont="1" applyFill="1" applyAlignment="1">
      <alignment horizontal="center"/>
    </xf>
  </cellXfs>
  <cellStyles count="18">
    <cellStyle name="Accent" xfId="1" xr:uid="{00000000-0005-0000-0000-000000000000}"/>
    <cellStyle name="Accent 1" xfId="2" xr:uid="{00000000-0005-0000-0000-000001000000}"/>
    <cellStyle name="Accent 2" xfId="3" xr:uid="{00000000-0005-0000-0000-000002000000}"/>
    <cellStyle name="Accent 3" xfId="4" xr:uid="{00000000-0005-0000-0000-000003000000}"/>
    <cellStyle name="Bad" xfId="5" xr:uid="{00000000-0005-0000-0000-000004000000}"/>
    <cellStyle name="Error" xfId="6" xr:uid="{00000000-0005-0000-0000-000005000000}"/>
    <cellStyle name="Footnote" xfId="7" xr:uid="{00000000-0005-0000-0000-000006000000}"/>
    <cellStyle name="Good" xfId="8" xr:uid="{00000000-0005-0000-0000-000007000000}"/>
    <cellStyle name="Heading" xfId="9" xr:uid="{00000000-0005-0000-0000-000008000000}"/>
    <cellStyle name="Heading 1" xfId="10" xr:uid="{00000000-0005-0000-0000-000009000000}"/>
    <cellStyle name="Heading 2" xfId="11" xr:uid="{00000000-0005-0000-0000-00000A000000}"/>
    <cellStyle name="Hyperlink" xfId="12" xr:uid="{00000000-0005-0000-0000-00000B000000}"/>
    <cellStyle name="Neutral" xfId="13" xr:uid="{00000000-0005-0000-0000-00000C000000}"/>
    <cellStyle name="Note" xfId="14" xr:uid="{00000000-0005-0000-0000-00000D000000}"/>
    <cellStyle name="Status" xfId="15" xr:uid="{00000000-0005-0000-0000-00000E000000}"/>
    <cellStyle name="Text" xfId="16" xr:uid="{00000000-0005-0000-0000-00000F000000}"/>
    <cellStyle name="Warning" xfId="17" xr:uid="{00000000-0005-0000-0000-000010000000}"/>
    <cellStyle name="Обычный" xfId="0" builtinId="0" customBuiltin="1"/>
  </cellStyles>
  <dxfs count="0"/>
  <tableStyles count="0" defaultTableStyle="TableStyleMedium2" defaultPivotStyle="PivotStyleLight16"/>
  <colors>
    <mruColors>
      <color rgb="FFFFCCFF"/>
      <color rgb="FFFF99CC"/>
      <color rgb="FFFF5050"/>
      <color rgb="FFFFFF99"/>
      <color rgb="FFFFCC00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A636"/>
  <sheetViews>
    <sheetView tabSelected="1" zoomScaleNormal="100" workbookViewId="0">
      <pane xSplit="4" ySplit="7" topLeftCell="BT71" activePane="bottomRight" state="frozen"/>
      <selection pane="topRight" activeCell="E1" sqref="E1"/>
      <selection pane="bottomLeft" activeCell="A8" sqref="A8"/>
      <selection pane="bottomRight" activeCell="CK75" sqref="CK75"/>
    </sheetView>
  </sheetViews>
  <sheetFormatPr defaultRowHeight="15" customHeight="1" x14ac:dyDescent="0.25"/>
  <cols>
    <col min="1" max="1" width="13.625" customWidth="1"/>
    <col min="3" max="3" width="1.875" customWidth="1"/>
    <col min="4" max="4" width="5.375" style="18" customWidth="1"/>
    <col min="5" max="6" width="4.75" style="6" customWidth="1"/>
    <col min="7" max="7" width="4.75" style="27" customWidth="1"/>
    <col min="8" max="76" width="4.75" style="6" customWidth="1"/>
    <col min="77" max="77" width="4.75" style="27" customWidth="1"/>
    <col min="78" max="95" width="4.75" style="6" customWidth="1"/>
    <col min="96" max="102" width="4.75" style="27" customWidth="1"/>
    <col min="103" max="103" width="4.75" style="6" customWidth="1"/>
    <col min="104" max="107" width="4.75" style="27" customWidth="1"/>
    <col min="108" max="111" width="4.75" style="6" customWidth="1"/>
    <col min="112" max="132" width="4.75" style="4" customWidth="1"/>
    <col min="133" max="134" width="4.75" style="1" customWidth="1"/>
    <col min="135" max="137" width="7.75" bestFit="1" customWidth="1"/>
    <col min="138" max="138" width="9.75" customWidth="1"/>
    <col min="139" max="157" width="7.75" bestFit="1" customWidth="1"/>
    <col min="158" max="1012" width="12.875" customWidth="1"/>
  </cols>
  <sheetData>
    <row r="2" spans="1:157" ht="19.899999999999999" customHeight="1" x14ac:dyDescent="0.25">
      <c r="F2" s="66" t="s">
        <v>85</v>
      </c>
      <c r="G2" s="66"/>
      <c r="H2" s="66"/>
      <c r="I2" s="66"/>
      <c r="J2" s="66"/>
    </row>
    <row r="3" spans="1:157" ht="19.899999999999999" customHeight="1" x14ac:dyDescent="0.25">
      <c r="F3" s="68" t="s">
        <v>86</v>
      </c>
      <c r="G3" s="68"/>
      <c r="H3" s="68"/>
      <c r="I3" s="68"/>
      <c r="J3" s="68"/>
      <c r="K3" s="68"/>
      <c r="L3" s="68"/>
      <c r="M3" s="68"/>
      <c r="N3" s="68"/>
      <c r="R3" s="65" t="s">
        <v>147</v>
      </c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</row>
    <row r="4" spans="1:157" ht="19.899999999999999" customHeight="1" x14ac:dyDescent="0.25">
      <c r="F4" s="67" t="s">
        <v>86</v>
      </c>
      <c r="G4" s="67"/>
      <c r="H4" s="67"/>
      <c r="I4" s="67"/>
      <c r="J4" s="67"/>
      <c r="K4" s="67"/>
      <c r="L4" s="67"/>
      <c r="M4" s="67"/>
      <c r="N4" s="67"/>
      <c r="R4" s="65" t="s">
        <v>97</v>
      </c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11"/>
      <c r="AI4" s="11"/>
    </row>
    <row r="6" spans="1:157" s="2" customFormat="1" ht="30" customHeight="1" x14ac:dyDescent="0.2">
      <c r="A6" s="69" t="s">
        <v>65</v>
      </c>
      <c r="B6" s="69"/>
      <c r="D6" s="12"/>
      <c r="E6" s="59" t="s">
        <v>88</v>
      </c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60" t="s">
        <v>89</v>
      </c>
      <c r="Z6" s="60"/>
      <c r="AA6" s="60"/>
      <c r="AB6" s="60"/>
      <c r="AC6" s="60"/>
      <c r="AD6" s="60"/>
      <c r="AE6" s="60"/>
      <c r="AF6" s="60"/>
      <c r="AG6" s="60"/>
      <c r="AH6" s="60"/>
      <c r="AI6" s="60"/>
      <c r="AJ6" s="60"/>
      <c r="AK6" s="60"/>
      <c r="AL6" s="60"/>
      <c r="AM6" s="60"/>
      <c r="AN6" s="60"/>
      <c r="AO6" s="60"/>
      <c r="AP6" s="60"/>
      <c r="AQ6" s="60"/>
      <c r="AR6" s="60"/>
      <c r="AS6" s="60"/>
      <c r="AT6" s="60"/>
      <c r="AU6" s="60"/>
      <c r="AV6" s="60"/>
      <c r="AW6" s="61" t="s">
        <v>90</v>
      </c>
      <c r="AX6" s="62"/>
      <c r="AY6" s="62"/>
      <c r="AZ6" s="62"/>
      <c r="BA6" s="62"/>
      <c r="BB6" s="62"/>
      <c r="BC6" s="62"/>
      <c r="BD6" s="62"/>
      <c r="BE6" s="62"/>
      <c r="BF6" s="62"/>
      <c r="BG6" s="62"/>
      <c r="BH6" s="62"/>
      <c r="BI6" s="62"/>
      <c r="BJ6" s="62"/>
      <c r="BK6" s="62"/>
      <c r="BL6" s="62"/>
      <c r="BM6" s="62"/>
      <c r="BN6" s="62"/>
      <c r="BO6" s="62"/>
      <c r="BP6" s="62"/>
      <c r="BQ6" s="63" t="s">
        <v>91</v>
      </c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58" t="s">
        <v>92</v>
      </c>
      <c r="CS6" s="58"/>
      <c r="CT6" s="58"/>
      <c r="CU6" s="58"/>
      <c r="CV6" s="58"/>
      <c r="CW6" s="58"/>
      <c r="CX6" s="58"/>
      <c r="CY6" s="58"/>
      <c r="CZ6" s="58"/>
      <c r="DA6" s="58"/>
      <c r="DB6" s="58"/>
      <c r="DC6" s="58"/>
      <c r="DD6" s="58"/>
      <c r="DE6" s="58"/>
      <c r="DF6" s="58"/>
      <c r="DG6" s="58"/>
      <c r="DH6" s="64" t="s">
        <v>66</v>
      </c>
      <c r="DI6" s="64"/>
      <c r="DJ6" s="64"/>
      <c r="DK6" s="64"/>
      <c r="DL6" s="64"/>
      <c r="DM6" s="64"/>
      <c r="DN6" s="64"/>
      <c r="DO6" s="64"/>
      <c r="DP6" s="64"/>
      <c r="DQ6" s="64"/>
      <c r="DR6" s="64"/>
      <c r="DS6" s="64"/>
      <c r="DT6" s="64"/>
      <c r="DU6" s="64"/>
      <c r="DV6" s="64"/>
      <c r="DW6" s="64"/>
      <c r="DX6" s="64"/>
      <c r="DY6" s="64"/>
      <c r="DZ6" s="64"/>
      <c r="EA6" s="64"/>
      <c r="EB6" s="64"/>
      <c r="EC6" s="64"/>
      <c r="ED6" s="64"/>
      <c r="EE6" s="57" t="s">
        <v>93</v>
      </c>
      <c r="EF6" s="57"/>
      <c r="EG6" s="57"/>
      <c r="EH6" s="57"/>
      <c r="EI6" s="57"/>
      <c r="EJ6" s="57"/>
      <c r="EK6" s="57"/>
      <c r="EL6" s="57"/>
      <c r="EM6" s="57"/>
      <c r="EN6" s="57"/>
      <c r="EO6" s="57"/>
      <c r="EP6" s="57"/>
      <c r="EQ6" s="57"/>
      <c r="ER6" s="57"/>
      <c r="ES6" s="57"/>
      <c r="ET6" s="57"/>
      <c r="EU6" s="57"/>
      <c r="EV6" s="57"/>
      <c r="EW6" s="57"/>
      <c r="EX6" s="57"/>
      <c r="EY6" s="57"/>
      <c r="EZ6" s="57"/>
      <c r="FA6" s="57"/>
    </row>
    <row r="7" spans="1:157" s="2" customFormat="1" ht="18" customHeight="1" x14ac:dyDescent="0.2">
      <c r="A7" s="53" t="s">
        <v>29</v>
      </c>
      <c r="B7" s="47" t="s">
        <v>30</v>
      </c>
      <c r="D7" s="13" t="s">
        <v>67</v>
      </c>
      <c r="E7" s="14">
        <v>9</v>
      </c>
      <c r="F7" s="14">
        <v>10</v>
      </c>
      <c r="G7" s="14">
        <v>11</v>
      </c>
      <c r="H7" s="14">
        <v>13</v>
      </c>
      <c r="I7" s="14">
        <v>14</v>
      </c>
      <c r="J7" s="14">
        <v>15</v>
      </c>
      <c r="K7" s="14">
        <v>16</v>
      </c>
      <c r="L7" s="14">
        <v>17</v>
      </c>
      <c r="M7" s="14">
        <v>18</v>
      </c>
      <c r="N7" s="14">
        <v>20</v>
      </c>
      <c r="O7" s="14">
        <v>21</v>
      </c>
      <c r="P7" s="14">
        <v>22</v>
      </c>
      <c r="Q7" s="14">
        <v>23</v>
      </c>
      <c r="R7" s="14">
        <v>24</v>
      </c>
      <c r="S7" s="14">
        <v>25</v>
      </c>
      <c r="T7" s="14">
        <v>27</v>
      </c>
      <c r="U7" s="14">
        <v>28</v>
      </c>
      <c r="V7" s="14">
        <v>29</v>
      </c>
      <c r="W7" s="14">
        <v>30</v>
      </c>
      <c r="X7" s="14">
        <v>31</v>
      </c>
      <c r="Y7" s="14">
        <v>1</v>
      </c>
      <c r="Z7" s="15">
        <v>3</v>
      </c>
      <c r="AA7" s="15">
        <v>4</v>
      </c>
      <c r="AB7" s="15">
        <v>5</v>
      </c>
      <c r="AC7" s="15">
        <v>6</v>
      </c>
      <c r="AD7" s="15">
        <v>7</v>
      </c>
      <c r="AE7" s="15">
        <v>8</v>
      </c>
      <c r="AF7" s="15">
        <v>10</v>
      </c>
      <c r="AG7" s="15">
        <v>11</v>
      </c>
      <c r="AH7" s="15">
        <v>12</v>
      </c>
      <c r="AI7" s="15">
        <v>13</v>
      </c>
      <c r="AJ7" s="15">
        <v>14</v>
      </c>
      <c r="AK7" s="15">
        <v>15</v>
      </c>
      <c r="AL7" s="15">
        <v>17</v>
      </c>
      <c r="AM7" s="15">
        <v>18</v>
      </c>
      <c r="AN7" s="15">
        <v>19</v>
      </c>
      <c r="AO7" s="15">
        <v>20</v>
      </c>
      <c r="AP7" s="15">
        <v>21</v>
      </c>
      <c r="AQ7" s="15">
        <v>22</v>
      </c>
      <c r="AR7" s="15">
        <v>24</v>
      </c>
      <c r="AS7" s="15">
        <v>25</v>
      </c>
      <c r="AT7" s="15">
        <v>26</v>
      </c>
      <c r="AU7" s="15">
        <v>27</v>
      </c>
      <c r="AV7" s="15">
        <v>28</v>
      </c>
      <c r="AW7" s="15">
        <v>1</v>
      </c>
      <c r="AX7" s="15">
        <v>3</v>
      </c>
      <c r="AY7" s="2">
        <v>4</v>
      </c>
      <c r="AZ7" s="15">
        <v>5</v>
      </c>
      <c r="BA7" s="2">
        <v>6</v>
      </c>
      <c r="BB7" s="15">
        <v>7</v>
      </c>
      <c r="BC7" s="2">
        <v>10</v>
      </c>
      <c r="BD7" s="15">
        <v>11</v>
      </c>
      <c r="BE7" s="15">
        <v>12</v>
      </c>
      <c r="BF7" s="2">
        <v>13</v>
      </c>
      <c r="BG7" s="15">
        <v>14</v>
      </c>
      <c r="BH7" s="15">
        <v>15</v>
      </c>
      <c r="BI7" s="15">
        <v>16</v>
      </c>
      <c r="BJ7" s="2">
        <v>17</v>
      </c>
      <c r="BK7" s="15">
        <v>18</v>
      </c>
      <c r="BL7" s="2">
        <v>19</v>
      </c>
      <c r="BM7" s="15">
        <v>20</v>
      </c>
      <c r="BN7" s="2">
        <v>21</v>
      </c>
      <c r="BO7" s="15">
        <v>22</v>
      </c>
      <c r="BP7" s="15">
        <v>31</v>
      </c>
      <c r="BQ7" s="15">
        <v>1</v>
      </c>
      <c r="BR7" s="15">
        <v>2</v>
      </c>
      <c r="BS7" s="15">
        <v>3</v>
      </c>
      <c r="BT7" s="15">
        <v>4</v>
      </c>
      <c r="BU7" s="15">
        <v>5</v>
      </c>
      <c r="BV7" s="15">
        <v>7</v>
      </c>
      <c r="BW7" s="2">
        <v>8</v>
      </c>
      <c r="BX7" s="15">
        <v>9</v>
      </c>
      <c r="BY7" s="2">
        <v>10</v>
      </c>
      <c r="BZ7" s="15">
        <v>11</v>
      </c>
      <c r="CA7" s="2">
        <v>12</v>
      </c>
      <c r="CB7" s="15">
        <v>13</v>
      </c>
      <c r="CC7" s="15">
        <v>14</v>
      </c>
      <c r="CD7" s="15">
        <v>15</v>
      </c>
      <c r="CE7" s="15">
        <v>16</v>
      </c>
      <c r="CF7" s="15">
        <v>17</v>
      </c>
      <c r="CG7" s="15">
        <v>18</v>
      </c>
      <c r="CH7" s="15">
        <v>19</v>
      </c>
      <c r="CI7" s="15">
        <v>21</v>
      </c>
      <c r="CJ7" s="15">
        <v>22</v>
      </c>
      <c r="CK7" s="15">
        <v>23</v>
      </c>
      <c r="CL7" s="15">
        <v>24</v>
      </c>
      <c r="CM7" s="15">
        <v>25</v>
      </c>
      <c r="CN7" s="15">
        <v>26</v>
      </c>
      <c r="CO7" s="15">
        <v>28</v>
      </c>
      <c r="CP7" s="15">
        <v>29</v>
      </c>
      <c r="CQ7" s="15">
        <v>30</v>
      </c>
      <c r="CR7" s="15">
        <v>5</v>
      </c>
      <c r="CS7" s="15">
        <v>6</v>
      </c>
      <c r="CT7" s="16">
        <v>7</v>
      </c>
      <c r="CU7" s="15">
        <v>12</v>
      </c>
      <c r="CV7" s="16">
        <v>13</v>
      </c>
      <c r="CW7" s="15">
        <v>14</v>
      </c>
      <c r="CX7" s="16">
        <v>15</v>
      </c>
      <c r="CY7" s="15">
        <v>16</v>
      </c>
      <c r="CZ7" s="15">
        <v>17</v>
      </c>
      <c r="DA7" s="16">
        <v>19</v>
      </c>
      <c r="DB7" s="15">
        <v>20</v>
      </c>
      <c r="DC7" s="16">
        <v>21</v>
      </c>
      <c r="DD7" s="15">
        <v>22</v>
      </c>
      <c r="DE7" s="16">
        <v>23</v>
      </c>
      <c r="DF7" s="16">
        <v>24</v>
      </c>
      <c r="DG7" s="15">
        <v>26</v>
      </c>
      <c r="DH7" s="17" t="s">
        <v>1</v>
      </c>
      <c r="DI7" s="17" t="s">
        <v>5</v>
      </c>
      <c r="DJ7" s="17" t="s">
        <v>30</v>
      </c>
      <c r="DK7" s="17" t="s">
        <v>32</v>
      </c>
      <c r="DL7" s="17" t="s">
        <v>77</v>
      </c>
      <c r="DM7" s="17" t="s">
        <v>44</v>
      </c>
      <c r="DN7" s="17" t="s">
        <v>27</v>
      </c>
      <c r="DO7" s="17" t="s">
        <v>35</v>
      </c>
      <c r="DP7" s="17" t="s">
        <v>21</v>
      </c>
      <c r="DQ7" s="17" t="s">
        <v>3</v>
      </c>
      <c r="DR7" s="17" t="s">
        <v>24</v>
      </c>
      <c r="DS7" s="17" t="s">
        <v>38</v>
      </c>
      <c r="DT7" s="17" t="s">
        <v>41</v>
      </c>
      <c r="DU7" s="17" t="s">
        <v>7</v>
      </c>
      <c r="DV7" s="17" t="s">
        <v>58</v>
      </c>
      <c r="DW7" s="17" t="s">
        <v>59</v>
      </c>
      <c r="DX7" s="17" t="s">
        <v>10</v>
      </c>
      <c r="DY7" s="17" t="s">
        <v>14</v>
      </c>
      <c r="DZ7" s="17" t="s">
        <v>64</v>
      </c>
      <c r="EA7" s="17" t="s">
        <v>18</v>
      </c>
      <c r="EB7" s="17" t="s">
        <v>78</v>
      </c>
      <c r="EC7" s="17" t="s">
        <v>62</v>
      </c>
      <c r="ED7" s="17" t="s">
        <v>16</v>
      </c>
      <c r="EE7" s="32" t="s">
        <v>1</v>
      </c>
      <c r="EF7" s="32" t="s">
        <v>5</v>
      </c>
      <c r="EG7" s="32" t="s">
        <v>30</v>
      </c>
      <c r="EH7" s="32" t="s">
        <v>32</v>
      </c>
      <c r="EI7" s="32" t="s">
        <v>77</v>
      </c>
      <c r="EJ7" s="32" t="s">
        <v>44</v>
      </c>
      <c r="EK7" s="32" t="s">
        <v>27</v>
      </c>
      <c r="EL7" s="32" t="s">
        <v>35</v>
      </c>
      <c r="EM7" s="32" t="s">
        <v>21</v>
      </c>
      <c r="EN7" s="32" t="s">
        <v>3</v>
      </c>
      <c r="EO7" s="32" t="s">
        <v>24</v>
      </c>
      <c r="EP7" s="32" t="s">
        <v>38</v>
      </c>
      <c r="EQ7" s="32" t="s">
        <v>41</v>
      </c>
      <c r="ER7" s="32" t="s">
        <v>7</v>
      </c>
      <c r="ES7" s="32" t="s">
        <v>58</v>
      </c>
      <c r="ET7" s="32" t="s">
        <v>59</v>
      </c>
      <c r="EU7" s="32" t="s">
        <v>10</v>
      </c>
      <c r="EV7" s="32" t="s">
        <v>14</v>
      </c>
      <c r="EW7" s="32" t="s">
        <v>64</v>
      </c>
      <c r="EX7" s="32" t="s">
        <v>18</v>
      </c>
      <c r="EY7" s="32" t="s">
        <v>78</v>
      </c>
      <c r="EZ7" s="32" t="s">
        <v>62</v>
      </c>
      <c r="FA7" s="32" t="s">
        <v>16</v>
      </c>
    </row>
    <row r="8" spans="1:157" ht="18" hidden="1" customHeight="1" x14ac:dyDescent="0.2">
      <c r="A8" s="54" t="s">
        <v>6</v>
      </c>
      <c r="B8" s="45" t="s">
        <v>7</v>
      </c>
      <c r="D8" s="19" t="s">
        <v>4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5">
        <f t="shared" ref="DH8:DH77" si="0">COUNTIF(E8:DG8,"РУС")</f>
        <v>0</v>
      </c>
      <c r="DI8" s="7">
        <f t="shared" ref="DI8:DI77" si="1">COUNTIF(E8:DG8,"МАТ")</f>
        <v>0</v>
      </c>
      <c r="DJ8" s="5">
        <f t="shared" ref="DJ8:DJ77" si="2">COUNTIF(E8:DG8,"АЛГ")</f>
        <v>0</v>
      </c>
      <c r="DK8" s="5">
        <f t="shared" ref="DK8:DK77" si="3">COUNTIF(E8:DG8,"ГЕМ")</f>
        <v>0</v>
      </c>
      <c r="DL8" s="5">
        <f t="shared" ref="DL8:DL77" si="4">COUNTIF(E8:DG8,"ВИС")</f>
        <v>0</v>
      </c>
      <c r="DM8" s="5">
        <f t="shared" ref="DM8:DM77" si="5">COUNTIF(E8:DG8,"БИО")</f>
        <v>0</v>
      </c>
      <c r="DN8" s="5">
        <f t="shared" ref="DN8:DN77" si="6">COUNTIF(E8:DG8,"ГЕО")</f>
        <v>0</v>
      </c>
      <c r="DO8" s="5">
        <f t="shared" ref="DO8:DO77" si="7">COUNTIF(E8:DG8,"ИНФ")</f>
        <v>0</v>
      </c>
      <c r="DP8" s="5">
        <f t="shared" ref="DP8:DP77" si="8">COUNTIF(E8:DG8,"ИСТ")</f>
        <v>0</v>
      </c>
      <c r="DQ8" s="5">
        <f t="shared" ref="DQ8:DQ77" si="9">COUNTIF(E8:DG8,"ЛИТ")</f>
        <v>0</v>
      </c>
      <c r="DR8" s="5">
        <f t="shared" ref="DR8:DR77" si="10">COUNTIF(E8:DG8,"ОБЩ")</f>
        <v>0</v>
      </c>
      <c r="DS8" s="5">
        <f t="shared" ref="DS8:DS77" si="11">COUNTIF(E8:DG8,"ФИЗ")</f>
        <v>0</v>
      </c>
      <c r="DT8" s="5">
        <f t="shared" ref="DT8:DT77" si="12">COUNTIF(E8:DG8,"ХИМ")</f>
        <v>0</v>
      </c>
      <c r="DU8" s="5">
        <f t="shared" ref="DU8:DU77" si="13">COUNTIF(E8:DG8,"АНГ")</f>
        <v>0</v>
      </c>
      <c r="DV8" s="5">
        <f t="shared" ref="DV8:DV77" si="14">COUNTIF(E8:DG8,"НЕМ")</f>
        <v>0</v>
      </c>
      <c r="DW8" s="5">
        <f t="shared" ref="DW8:DW77" si="15">COUNTIF(E8:DG8,"ФРА")</f>
        <v>0</v>
      </c>
      <c r="DX8" s="5">
        <f t="shared" ref="DX8:DX77" si="16">COUNTIF(E8:DG8,"ОКР")</f>
        <v>0</v>
      </c>
      <c r="DY8" s="5">
        <f t="shared" ref="DY8:DY77" si="17">COUNTIF(E8:DG8,"ИЗО")</f>
        <v>0</v>
      </c>
      <c r="DZ8" s="5">
        <f t="shared" ref="DZ8:DZ77" si="18">COUNTIF(E8:DG8,"КУБ")</f>
        <v>0</v>
      </c>
      <c r="EA8" s="5">
        <f t="shared" ref="EA8:EA77" si="19">COUNTIF(E8:DG8,"МУЗ")</f>
        <v>0</v>
      </c>
      <c r="EB8" s="5">
        <f t="shared" ref="EB8:EB77" si="20">COUNTIF(E8:DG8,"ОБЗ")</f>
        <v>0</v>
      </c>
      <c r="EC8" s="5">
        <f t="shared" ref="EC8:EC77" si="21">COUNTIF(E8:DG8,"ТЕХ")</f>
        <v>0</v>
      </c>
      <c r="ED8" s="5">
        <f t="shared" ref="ED8:ED77" si="22">COUNTIF(E8:DG8,"ФЗР")</f>
        <v>0</v>
      </c>
      <c r="EE8" s="33" t="e">
        <f>DH8*100/('кол-во часов'!B5*18)</f>
        <v>#DIV/0!</v>
      </c>
      <c r="EF8" s="33" t="e">
        <f>DI8*100/('кол-во часов'!C5*18)</f>
        <v>#DIV/0!</v>
      </c>
      <c r="EG8" s="33" t="e">
        <f>DJ8*100/('кол-во часов'!D5*18)</f>
        <v>#DIV/0!</v>
      </c>
      <c r="EH8" s="33" t="e">
        <f>DK8*100/('кол-во часов'!E5*18)</f>
        <v>#DIV/0!</v>
      </c>
      <c r="EI8" s="33" t="e">
        <f>DL8*100/('кол-во часов'!F5*18)</f>
        <v>#DIV/0!</v>
      </c>
      <c r="EJ8" s="33" t="e">
        <f>DM8*100/('кол-во часов'!G5*18)</f>
        <v>#DIV/0!</v>
      </c>
      <c r="EK8" s="33" t="e">
        <f>DN8*100/('кол-во часов'!H5*18)</f>
        <v>#DIV/0!</v>
      </c>
      <c r="EL8" s="33" t="e">
        <f>DO8*100/('кол-во часов'!I5*18)</f>
        <v>#DIV/0!</v>
      </c>
      <c r="EM8" s="33" t="e">
        <f>DP8*100/('кол-во часов'!J5*18)</f>
        <v>#DIV/0!</v>
      </c>
      <c r="EN8" s="33" t="e">
        <f>DQ8*100/('кол-во часов'!K5*18)</f>
        <v>#DIV/0!</v>
      </c>
      <c r="EO8" s="33" t="e">
        <f>DR8*100/('кол-во часов'!L5*18)</f>
        <v>#DIV/0!</v>
      </c>
      <c r="EP8" s="33" t="e">
        <f>DS8*100/('кол-во часов'!M5*18)</f>
        <v>#DIV/0!</v>
      </c>
      <c r="EQ8" s="33" t="e">
        <f>DT8*100/('кол-во часов'!N5*18)</f>
        <v>#DIV/0!</v>
      </c>
      <c r="ER8" s="33" t="e">
        <f>DU8*100/('кол-во часов'!O5*18)</f>
        <v>#DIV/0!</v>
      </c>
      <c r="ES8" s="33" t="e">
        <f>DV8*100/('кол-во часов'!P5*18)</f>
        <v>#DIV/0!</v>
      </c>
      <c r="ET8" s="33" t="e">
        <f>DW8*100/('кол-во часов'!Q5*18)</f>
        <v>#DIV/0!</v>
      </c>
      <c r="EU8" s="33" t="e">
        <f>DX8*100/('кол-во часов'!R5*18)</f>
        <v>#DIV/0!</v>
      </c>
      <c r="EV8" s="33" t="e">
        <f>DY8*100/('кол-во часов'!S5*18)</f>
        <v>#DIV/0!</v>
      </c>
      <c r="EW8" s="33" t="e">
        <f>DZ8*100/('кол-во часов'!T5*18)</f>
        <v>#DIV/0!</v>
      </c>
      <c r="EX8" s="33" t="e">
        <f>EA8*100/('кол-во часов'!U5*18)</f>
        <v>#DIV/0!</v>
      </c>
      <c r="EY8" s="33" t="e">
        <f>EB8*100/('кол-во часов'!V5*18)</f>
        <v>#DIV/0!</v>
      </c>
      <c r="EZ8" s="33" t="e">
        <f>EC8*100/('кол-во часов'!W5*18)</f>
        <v>#DIV/0!</v>
      </c>
      <c r="FA8" s="33" t="e">
        <f>ED8*100/('кол-во часов'!X5*18)</f>
        <v>#DIV/0!</v>
      </c>
    </row>
    <row r="9" spans="1:157" ht="18" hidden="1" customHeight="1" x14ac:dyDescent="0.2">
      <c r="A9" s="55" t="s">
        <v>43</v>
      </c>
      <c r="B9" s="48" t="s">
        <v>44</v>
      </c>
      <c r="D9" s="20" t="s">
        <v>8</v>
      </c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5">
        <f t="shared" si="0"/>
        <v>0</v>
      </c>
      <c r="DI9" s="7">
        <f t="shared" si="1"/>
        <v>0</v>
      </c>
      <c r="DJ9" s="5">
        <f t="shared" si="2"/>
        <v>0</v>
      </c>
      <c r="DK9" s="5">
        <f t="shared" si="3"/>
        <v>0</v>
      </c>
      <c r="DL9" s="5">
        <f t="shared" si="4"/>
        <v>0</v>
      </c>
      <c r="DM9" s="5">
        <f t="shared" si="5"/>
        <v>0</v>
      </c>
      <c r="DN9" s="5">
        <f t="shared" si="6"/>
        <v>0</v>
      </c>
      <c r="DO9" s="5">
        <f t="shared" si="7"/>
        <v>0</v>
      </c>
      <c r="DP9" s="5">
        <f t="shared" si="8"/>
        <v>0</v>
      </c>
      <c r="DQ9" s="5">
        <f t="shared" si="9"/>
        <v>0</v>
      </c>
      <c r="DR9" s="5">
        <f t="shared" si="10"/>
        <v>0</v>
      </c>
      <c r="DS9" s="5">
        <f t="shared" si="11"/>
        <v>0</v>
      </c>
      <c r="DT9" s="5">
        <f t="shared" si="12"/>
        <v>0</v>
      </c>
      <c r="DU9" s="5">
        <f t="shared" si="13"/>
        <v>0</v>
      </c>
      <c r="DV9" s="5">
        <f t="shared" si="14"/>
        <v>0</v>
      </c>
      <c r="DW9" s="5">
        <f t="shared" si="15"/>
        <v>0</v>
      </c>
      <c r="DX9" s="5">
        <f t="shared" si="16"/>
        <v>0</v>
      </c>
      <c r="DY9" s="5">
        <f t="shared" si="17"/>
        <v>0</v>
      </c>
      <c r="DZ9" s="5">
        <f t="shared" si="18"/>
        <v>0</v>
      </c>
      <c r="EA9" s="5">
        <f t="shared" si="19"/>
        <v>0</v>
      </c>
      <c r="EB9" s="5">
        <f t="shared" si="20"/>
        <v>0</v>
      </c>
      <c r="EC9" s="5">
        <f t="shared" si="21"/>
        <v>0</v>
      </c>
      <c r="ED9" s="5">
        <f t="shared" si="22"/>
        <v>0</v>
      </c>
      <c r="EE9" s="33" t="e">
        <f>DH9*100/('кол-во часов'!B6*18)</f>
        <v>#DIV/0!</v>
      </c>
      <c r="EF9" s="33" t="e">
        <f>DI9*100/('кол-во часов'!C6*18)</f>
        <v>#DIV/0!</v>
      </c>
      <c r="EG9" s="33" t="e">
        <f>DJ9*100/('кол-во часов'!D6*17)</f>
        <v>#DIV/0!</v>
      </c>
      <c r="EH9" s="33" t="e">
        <f>DK9*100/('кол-во часов'!E6*18)</f>
        <v>#DIV/0!</v>
      </c>
      <c r="EI9" s="33" t="e">
        <f>DL9*100/('кол-во часов'!F6*18)</f>
        <v>#DIV/0!</v>
      </c>
      <c r="EJ9" s="33" t="e">
        <f>DM9*100/('кол-во часов'!G6*18)</f>
        <v>#DIV/0!</v>
      </c>
      <c r="EK9" s="33" t="e">
        <f>DN9*100/('кол-во часов'!H6*18)</f>
        <v>#DIV/0!</v>
      </c>
      <c r="EL9" s="33" t="e">
        <f>DO9*100/('кол-во часов'!I6*18)</f>
        <v>#DIV/0!</v>
      </c>
      <c r="EM9" s="33" t="e">
        <f>DP9*100/('кол-во часов'!J6*18)</f>
        <v>#DIV/0!</v>
      </c>
      <c r="EN9" s="33" t="e">
        <f>DQ9*100/('кол-во часов'!K6*18)</f>
        <v>#DIV/0!</v>
      </c>
      <c r="EO9" s="33" t="e">
        <f>DR9*100/('кол-во часов'!L6*18)</f>
        <v>#DIV/0!</v>
      </c>
      <c r="EP9" s="33" t="e">
        <f>DS9*100/('кол-во часов'!M6*18)</f>
        <v>#DIV/0!</v>
      </c>
      <c r="EQ9" s="33" t="e">
        <f>DT9*100/('кол-во часов'!N6*18)</f>
        <v>#DIV/0!</v>
      </c>
      <c r="ER9" s="33" t="e">
        <f>DU9*100/('кол-во часов'!O6*18)</f>
        <v>#DIV/0!</v>
      </c>
      <c r="ES9" s="33" t="e">
        <f>DV9*100/('кол-во часов'!P6*18)</f>
        <v>#DIV/0!</v>
      </c>
      <c r="ET9" s="33" t="e">
        <f>DW9*100/('кол-во часов'!Q6*18)</f>
        <v>#DIV/0!</v>
      </c>
      <c r="EU9" s="33" t="e">
        <f>DX9*100/('кол-во часов'!R6*18)</f>
        <v>#DIV/0!</v>
      </c>
      <c r="EV9" s="33" t="e">
        <f>DY9*100/('кол-во часов'!S6*18)</f>
        <v>#DIV/0!</v>
      </c>
      <c r="EW9" s="33" t="e">
        <f>DZ9*100/('кол-во часов'!T6*18)</f>
        <v>#DIV/0!</v>
      </c>
      <c r="EX9" s="33" t="e">
        <f>EA9*100/('кол-во часов'!U6*18)</f>
        <v>#DIV/0!</v>
      </c>
      <c r="EY9" s="33" t="e">
        <f>EB9*100/('кол-во часов'!V6*18)</f>
        <v>#DIV/0!</v>
      </c>
      <c r="EZ9" s="33" t="e">
        <f>EC9*100/('кол-во часов'!W6*18)</f>
        <v>#DIV/0!</v>
      </c>
      <c r="FA9" s="33" t="e">
        <f>ED9*100/('кол-во часов'!X6*18)</f>
        <v>#DIV/0!</v>
      </c>
    </row>
    <row r="10" spans="1:157" ht="18" hidden="1" customHeight="1" x14ac:dyDescent="0.2">
      <c r="A10" s="56" t="s">
        <v>76</v>
      </c>
      <c r="B10" s="50" t="s">
        <v>77</v>
      </c>
      <c r="D10" s="20" t="s">
        <v>11</v>
      </c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5">
        <f t="shared" si="0"/>
        <v>0</v>
      </c>
      <c r="DI10" s="7">
        <f t="shared" si="1"/>
        <v>0</v>
      </c>
      <c r="DJ10" s="5">
        <f t="shared" si="2"/>
        <v>0</v>
      </c>
      <c r="DK10" s="5">
        <f t="shared" si="3"/>
        <v>0</v>
      </c>
      <c r="DL10" s="5">
        <f t="shared" si="4"/>
        <v>0</v>
      </c>
      <c r="DM10" s="5">
        <f t="shared" si="5"/>
        <v>0</v>
      </c>
      <c r="DN10" s="5">
        <f t="shared" si="6"/>
        <v>0</v>
      </c>
      <c r="DO10" s="5">
        <f t="shared" si="7"/>
        <v>0</v>
      </c>
      <c r="DP10" s="5">
        <f t="shared" si="8"/>
        <v>0</v>
      </c>
      <c r="DQ10" s="5">
        <f t="shared" si="9"/>
        <v>0</v>
      </c>
      <c r="DR10" s="5">
        <f t="shared" si="10"/>
        <v>0</v>
      </c>
      <c r="DS10" s="5">
        <f t="shared" si="11"/>
        <v>0</v>
      </c>
      <c r="DT10" s="5">
        <f t="shared" si="12"/>
        <v>0</v>
      </c>
      <c r="DU10" s="5">
        <f t="shared" si="13"/>
        <v>0</v>
      </c>
      <c r="DV10" s="5">
        <f t="shared" si="14"/>
        <v>0</v>
      </c>
      <c r="DW10" s="5">
        <f t="shared" si="15"/>
        <v>0</v>
      </c>
      <c r="DX10" s="5">
        <f t="shared" si="16"/>
        <v>0</v>
      </c>
      <c r="DY10" s="5">
        <f t="shared" si="17"/>
        <v>0</v>
      </c>
      <c r="DZ10" s="5">
        <f t="shared" si="18"/>
        <v>0</v>
      </c>
      <c r="EA10" s="5">
        <f t="shared" si="19"/>
        <v>0</v>
      </c>
      <c r="EB10" s="5">
        <f t="shared" si="20"/>
        <v>0</v>
      </c>
      <c r="EC10" s="5">
        <f t="shared" si="21"/>
        <v>0</v>
      </c>
      <c r="ED10" s="5">
        <f t="shared" si="22"/>
        <v>0</v>
      </c>
      <c r="EE10" s="33" t="e">
        <f>DH10*100/('кол-во часов'!B7*18)</f>
        <v>#DIV/0!</v>
      </c>
      <c r="EF10" s="33" t="e">
        <f>DI10*100/('кол-во часов'!C7*18)</f>
        <v>#DIV/0!</v>
      </c>
      <c r="EG10" s="33" t="e">
        <f>DJ10*100/('кол-во часов'!D7*17)</f>
        <v>#DIV/0!</v>
      </c>
      <c r="EH10" s="33" t="e">
        <f>DK10*100/('кол-во часов'!E7*18)</f>
        <v>#DIV/0!</v>
      </c>
      <c r="EI10" s="33" t="e">
        <f>DL10*100/('кол-во часов'!F7*18)</f>
        <v>#DIV/0!</v>
      </c>
      <c r="EJ10" s="33" t="e">
        <f>DM10*100/('кол-во часов'!G7*18)</f>
        <v>#DIV/0!</v>
      </c>
      <c r="EK10" s="33" t="e">
        <f>DN10*100/('кол-во часов'!H7*18)</f>
        <v>#DIV/0!</v>
      </c>
      <c r="EL10" s="33" t="e">
        <f>DO10*100/('кол-во часов'!I7*18)</f>
        <v>#DIV/0!</v>
      </c>
      <c r="EM10" s="33" t="e">
        <f>DP10*100/('кол-во часов'!J7*18)</f>
        <v>#DIV/0!</v>
      </c>
      <c r="EN10" s="33" t="e">
        <f>DQ10*100/('кол-во часов'!K7*18)</f>
        <v>#DIV/0!</v>
      </c>
      <c r="EO10" s="33" t="e">
        <f>DR10*100/('кол-во часов'!L7*18)</f>
        <v>#DIV/0!</v>
      </c>
      <c r="EP10" s="33" t="e">
        <f>DS10*100/('кол-во часов'!M7*18)</f>
        <v>#DIV/0!</v>
      </c>
      <c r="EQ10" s="33" t="e">
        <f>DT10*100/('кол-во часов'!N7*18)</f>
        <v>#DIV/0!</v>
      </c>
      <c r="ER10" s="33" t="e">
        <f>DU10*100/('кол-во часов'!O7*18)</f>
        <v>#DIV/0!</v>
      </c>
      <c r="ES10" s="33" t="e">
        <f>DV10*100/('кол-во часов'!P7*18)</f>
        <v>#DIV/0!</v>
      </c>
      <c r="ET10" s="33" t="e">
        <f>DW10*100/('кол-во часов'!Q7*18)</f>
        <v>#DIV/0!</v>
      </c>
      <c r="EU10" s="33" t="e">
        <f>DX10*100/('кол-во часов'!R7*18)</f>
        <v>#DIV/0!</v>
      </c>
      <c r="EV10" s="33" t="e">
        <f>DY10*100/('кол-во часов'!S7*18)</f>
        <v>#DIV/0!</v>
      </c>
      <c r="EW10" s="33" t="e">
        <f>DZ10*100/('кол-во часов'!T7*18)</f>
        <v>#DIV/0!</v>
      </c>
      <c r="EX10" s="33" t="e">
        <f>EA10*100/('кол-во часов'!U7*18)</f>
        <v>#DIV/0!</v>
      </c>
      <c r="EY10" s="33" t="e">
        <f>EB10*100/('кол-во часов'!V7*18)</f>
        <v>#DIV/0!</v>
      </c>
      <c r="EZ10" s="33" t="e">
        <f>EC10*100/('кол-во часов'!W7*18)</f>
        <v>#DIV/0!</v>
      </c>
      <c r="FA10" s="33" t="e">
        <f>ED10*100/('кол-во часов'!X7*18)</f>
        <v>#DIV/0!</v>
      </c>
    </row>
    <row r="11" spans="1:157" ht="18" hidden="1" customHeight="1" x14ac:dyDescent="0.2">
      <c r="A11" s="55" t="s">
        <v>26</v>
      </c>
      <c r="B11" s="49" t="s">
        <v>27</v>
      </c>
      <c r="D11" s="20" t="s">
        <v>13</v>
      </c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5">
        <f t="shared" si="0"/>
        <v>0</v>
      </c>
      <c r="DI11" s="7">
        <f t="shared" si="1"/>
        <v>0</v>
      </c>
      <c r="DJ11" s="5">
        <f t="shared" si="2"/>
        <v>0</v>
      </c>
      <c r="DK11" s="5">
        <f t="shared" si="3"/>
        <v>0</v>
      </c>
      <c r="DL11" s="5">
        <f t="shared" si="4"/>
        <v>0</v>
      </c>
      <c r="DM11" s="5">
        <f t="shared" si="5"/>
        <v>0</v>
      </c>
      <c r="DN11" s="5">
        <f t="shared" si="6"/>
        <v>0</v>
      </c>
      <c r="DO11" s="5">
        <f t="shared" si="7"/>
        <v>0</v>
      </c>
      <c r="DP11" s="5">
        <f t="shared" si="8"/>
        <v>0</v>
      </c>
      <c r="DQ11" s="5">
        <f t="shared" si="9"/>
        <v>0</v>
      </c>
      <c r="DR11" s="5">
        <f t="shared" si="10"/>
        <v>0</v>
      </c>
      <c r="DS11" s="5">
        <f t="shared" si="11"/>
        <v>0</v>
      </c>
      <c r="DT11" s="5">
        <f t="shared" si="12"/>
        <v>0</v>
      </c>
      <c r="DU11" s="5">
        <f t="shared" si="13"/>
        <v>0</v>
      </c>
      <c r="DV11" s="5">
        <f t="shared" si="14"/>
        <v>0</v>
      </c>
      <c r="DW11" s="5">
        <f t="shared" si="15"/>
        <v>0</v>
      </c>
      <c r="DX11" s="5">
        <f t="shared" si="16"/>
        <v>0</v>
      </c>
      <c r="DY11" s="5">
        <f t="shared" si="17"/>
        <v>0</v>
      </c>
      <c r="DZ11" s="5">
        <f t="shared" si="18"/>
        <v>0</v>
      </c>
      <c r="EA11" s="5">
        <f t="shared" si="19"/>
        <v>0</v>
      </c>
      <c r="EB11" s="5">
        <f t="shared" si="20"/>
        <v>0</v>
      </c>
      <c r="EC11" s="5">
        <f t="shared" si="21"/>
        <v>0</v>
      </c>
      <c r="ED11" s="5">
        <f t="shared" si="22"/>
        <v>0</v>
      </c>
      <c r="EE11" s="33" t="e">
        <f>DH11*100/('кол-во часов'!B8*18)</f>
        <v>#DIV/0!</v>
      </c>
      <c r="EF11" s="33" t="e">
        <f>DI11*100/('кол-во часов'!C8*18)</f>
        <v>#DIV/0!</v>
      </c>
      <c r="EG11" s="33" t="e">
        <f>DJ11*100/('кол-во часов'!D8*17)</f>
        <v>#DIV/0!</v>
      </c>
      <c r="EH11" s="33" t="e">
        <f>DK11*100/('кол-во часов'!E8*18)</f>
        <v>#DIV/0!</v>
      </c>
      <c r="EI11" s="33" t="e">
        <f>DL11*100/('кол-во часов'!F8*18)</f>
        <v>#DIV/0!</v>
      </c>
      <c r="EJ11" s="33" t="e">
        <f>DM11*100/('кол-во часов'!G8*18)</f>
        <v>#DIV/0!</v>
      </c>
      <c r="EK11" s="33" t="e">
        <f>DN11*100/('кол-во часов'!H8*18)</f>
        <v>#DIV/0!</v>
      </c>
      <c r="EL11" s="33" t="e">
        <f>DO11*100/('кол-во часов'!I8*18)</f>
        <v>#DIV/0!</v>
      </c>
      <c r="EM11" s="33" t="e">
        <f>DP11*100/('кол-во часов'!J8*18)</f>
        <v>#DIV/0!</v>
      </c>
      <c r="EN11" s="33" t="e">
        <f>DQ11*100/('кол-во часов'!K8*18)</f>
        <v>#DIV/0!</v>
      </c>
      <c r="EO11" s="33" t="e">
        <f>DR11*100/('кол-во часов'!L8*18)</f>
        <v>#DIV/0!</v>
      </c>
      <c r="EP11" s="33" t="e">
        <f>DS11*100/('кол-во часов'!M8*18)</f>
        <v>#DIV/0!</v>
      </c>
      <c r="EQ11" s="33" t="e">
        <f>DT11*100/('кол-во часов'!N8*18)</f>
        <v>#DIV/0!</v>
      </c>
      <c r="ER11" s="33" t="e">
        <f>DU11*100/('кол-во часов'!O8*18)</f>
        <v>#DIV/0!</v>
      </c>
      <c r="ES11" s="33" t="e">
        <f>DV11*100/('кол-во часов'!P8*18)</f>
        <v>#DIV/0!</v>
      </c>
      <c r="ET11" s="33" t="e">
        <f>DW11*100/('кол-во часов'!Q8*18)</f>
        <v>#DIV/0!</v>
      </c>
      <c r="EU11" s="33" t="e">
        <f>DX11*100/('кол-во часов'!R8*18)</f>
        <v>#DIV/0!</v>
      </c>
      <c r="EV11" s="33" t="e">
        <f>DY11*100/('кол-во часов'!S8*18)</f>
        <v>#DIV/0!</v>
      </c>
      <c r="EW11" s="33" t="e">
        <f>DZ11*100/('кол-во часов'!T8*18)</f>
        <v>#DIV/0!</v>
      </c>
      <c r="EX11" s="33" t="e">
        <f>EA11*100/('кол-во часов'!U8*18)</f>
        <v>#DIV/0!</v>
      </c>
      <c r="EY11" s="33" t="e">
        <f>EB11*100/('кол-во часов'!V8*18)</f>
        <v>#DIV/0!</v>
      </c>
      <c r="EZ11" s="33" t="e">
        <f>EC11*100/('кол-во часов'!W8*18)</f>
        <v>#DIV/0!</v>
      </c>
      <c r="FA11" s="33" t="e">
        <f>ED11*100/('кол-во часов'!X8*18)</f>
        <v>#DIV/0!</v>
      </c>
    </row>
    <row r="12" spans="1:157" ht="18" hidden="1" customHeight="1" x14ac:dyDescent="0.2">
      <c r="A12" s="55" t="s">
        <v>55</v>
      </c>
      <c r="B12" s="45" t="s">
        <v>32</v>
      </c>
      <c r="D12" s="20" t="s">
        <v>15</v>
      </c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5">
        <f t="shared" si="0"/>
        <v>0</v>
      </c>
      <c r="DI12" s="7">
        <f t="shared" si="1"/>
        <v>0</v>
      </c>
      <c r="DJ12" s="5">
        <f t="shared" si="2"/>
        <v>0</v>
      </c>
      <c r="DK12" s="5">
        <f t="shared" si="3"/>
        <v>0</v>
      </c>
      <c r="DL12" s="5">
        <f t="shared" si="4"/>
        <v>0</v>
      </c>
      <c r="DM12" s="5">
        <f t="shared" si="5"/>
        <v>0</v>
      </c>
      <c r="DN12" s="5">
        <f t="shared" si="6"/>
        <v>0</v>
      </c>
      <c r="DO12" s="5">
        <f t="shared" si="7"/>
        <v>0</v>
      </c>
      <c r="DP12" s="5">
        <f t="shared" si="8"/>
        <v>0</v>
      </c>
      <c r="DQ12" s="5">
        <f t="shared" si="9"/>
        <v>0</v>
      </c>
      <c r="DR12" s="5">
        <f t="shared" si="10"/>
        <v>0</v>
      </c>
      <c r="DS12" s="5">
        <f t="shared" si="11"/>
        <v>0</v>
      </c>
      <c r="DT12" s="5">
        <f t="shared" si="12"/>
        <v>0</v>
      </c>
      <c r="DU12" s="5">
        <f t="shared" si="13"/>
        <v>0</v>
      </c>
      <c r="DV12" s="5">
        <f t="shared" si="14"/>
        <v>0</v>
      </c>
      <c r="DW12" s="5">
        <f t="shared" si="15"/>
        <v>0</v>
      </c>
      <c r="DX12" s="5">
        <f t="shared" si="16"/>
        <v>0</v>
      </c>
      <c r="DY12" s="5">
        <f t="shared" si="17"/>
        <v>0</v>
      </c>
      <c r="DZ12" s="5">
        <f t="shared" si="18"/>
        <v>0</v>
      </c>
      <c r="EA12" s="5">
        <f t="shared" si="19"/>
        <v>0</v>
      </c>
      <c r="EB12" s="5">
        <f t="shared" si="20"/>
        <v>0</v>
      </c>
      <c r="EC12" s="5">
        <f t="shared" si="21"/>
        <v>0</v>
      </c>
      <c r="ED12" s="5">
        <f t="shared" si="22"/>
        <v>0</v>
      </c>
      <c r="EE12" s="33" t="e">
        <f>DH12*100/('кол-во часов'!B9*18)</f>
        <v>#DIV/0!</v>
      </c>
      <c r="EF12" s="33" t="e">
        <f>DI12*100/('кол-во часов'!C9*18)</f>
        <v>#DIV/0!</v>
      </c>
      <c r="EG12" s="33" t="e">
        <f>DJ12*100/('кол-во часов'!D9*17)</f>
        <v>#DIV/0!</v>
      </c>
      <c r="EH12" s="33" t="e">
        <f>DK12*100/('кол-во часов'!E9*18)</f>
        <v>#DIV/0!</v>
      </c>
      <c r="EI12" s="33" t="e">
        <f>DL12*100/('кол-во часов'!F9*18)</f>
        <v>#DIV/0!</v>
      </c>
      <c r="EJ12" s="33" t="e">
        <f>DM12*100/('кол-во часов'!G9*18)</f>
        <v>#DIV/0!</v>
      </c>
      <c r="EK12" s="33" t="e">
        <f>DN12*100/('кол-во часов'!H9*18)</f>
        <v>#DIV/0!</v>
      </c>
      <c r="EL12" s="33" t="e">
        <f>DO12*100/('кол-во часов'!I9*18)</f>
        <v>#DIV/0!</v>
      </c>
      <c r="EM12" s="33" t="e">
        <f>DP12*100/('кол-во часов'!J9*18)</f>
        <v>#DIV/0!</v>
      </c>
      <c r="EN12" s="33" t="e">
        <f>DQ12*100/('кол-во часов'!K9*18)</f>
        <v>#DIV/0!</v>
      </c>
      <c r="EO12" s="33" t="e">
        <f>DR12*100/('кол-во часов'!L9*18)</f>
        <v>#DIV/0!</v>
      </c>
      <c r="EP12" s="33" t="e">
        <f>DS12*100/('кол-во часов'!M9*18)</f>
        <v>#DIV/0!</v>
      </c>
      <c r="EQ12" s="33" t="e">
        <f>DT12*100/('кол-во часов'!N9*18)</f>
        <v>#DIV/0!</v>
      </c>
      <c r="ER12" s="33" t="e">
        <f>DU12*100/('кол-во часов'!O9*18)</f>
        <v>#DIV/0!</v>
      </c>
      <c r="ES12" s="33" t="e">
        <f>DV12*100/('кол-во часов'!P9*18)</f>
        <v>#DIV/0!</v>
      </c>
      <c r="ET12" s="33" t="e">
        <f>DW12*100/('кол-во часов'!Q9*18)</f>
        <v>#DIV/0!</v>
      </c>
      <c r="EU12" s="33" t="e">
        <f>DX12*100/('кол-во часов'!R9*18)</f>
        <v>#DIV/0!</v>
      </c>
      <c r="EV12" s="33" t="e">
        <f>DY12*100/('кол-во часов'!S9*18)</f>
        <v>#DIV/0!</v>
      </c>
      <c r="EW12" s="33" t="e">
        <f>DZ12*100/('кол-во часов'!T9*18)</f>
        <v>#DIV/0!</v>
      </c>
      <c r="EX12" s="33" t="e">
        <f>EA12*100/('кол-во часов'!U9*18)</f>
        <v>#DIV/0!</v>
      </c>
      <c r="EY12" s="33" t="e">
        <f>EB12*100/('кол-во часов'!V9*18)</f>
        <v>#DIV/0!</v>
      </c>
      <c r="EZ12" s="33" t="e">
        <f>EC12*100/('кол-во часов'!W9*18)</f>
        <v>#DIV/0!</v>
      </c>
      <c r="FA12" s="33" t="e">
        <f>ED12*100/('кол-во часов'!X9*18)</f>
        <v>#DIV/0!</v>
      </c>
    </row>
    <row r="13" spans="1:157" ht="18" hidden="1" customHeight="1" x14ac:dyDescent="0.2">
      <c r="A13" s="55" t="s">
        <v>14</v>
      </c>
      <c r="B13" s="45" t="s">
        <v>14</v>
      </c>
      <c r="D13" s="20" t="s">
        <v>17</v>
      </c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5">
        <f t="shared" si="0"/>
        <v>0</v>
      </c>
      <c r="DI13" s="7">
        <f t="shared" si="1"/>
        <v>0</v>
      </c>
      <c r="DJ13" s="5">
        <f t="shared" si="2"/>
        <v>0</v>
      </c>
      <c r="DK13" s="5">
        <f t="shared" si="3"/>
        <v>0</v>
      </c>
      <c r="DL13" s="5">
        <f t="shared" si="4"/>
        <v>0</v>
      </c>
      <c r="DM13" s="5">
        <f t="shared" si="5"/>
        <v>0</v>
      </c>
      <c r="DN13" s="5">
        <f t="shared" si="6"/>
        <v>0</v>
      </c>
      <c r="DO13" s="5">
        <f t="shared" si="7"/>
        <v>0</v>
      </c>
      <c r="DP13" s="5">
        <f t="shared" si="8"/>
        <v>0</v>
      </c>
      <c r="DQ13" s="5">
        <f t="shared" si="9"/>
        <v>0</v>
      </c>
      <c r="DR13" s="5">
        <f t="shared" si="10"/>
        <v>0</v>
      </c>
      <c r="DS13" s="5">
        <f t="shared" si="11"/>
        <v>0</v>
      </c>
      <c r="DT13" s="5">
        <f t="shared" si="12"/>
        <v>0</v>
      </c>
      <c r="DU13" s="5">
        <f t="shared" si="13"/>
        <v>0</v>
      </c>
      <c r="DV13" s="5">
        <f t="shared" si="14"/>
        <v>0</v>
      </c>
      <c r="DW13" s="5">
        <f t="shared" si="15"/>
        <v>0</v>
      </c>
      <c r="DX13" s="5">
        <f t="shared" si="16"/>
        <v>0</v>
      </c>
      <c r="DY13" s="5">
        <f t="shared" si="17"/>
        <v>0</v>
      </c>
      <c r="DZ13" s="5">
        <f t="shared" si="18"/>
        <v>0</v>
      </c>
      <c r="EA13" s="5">
        <f t="shared" si="19"/>
        <v>0</v>
      </c>
      <c r="EB13" s="5">
        <f t="shared" si="20"/>
        <v>0</v>
      </c>
      <c r="EC13" s="5">
        <f t="shared" si="21"/>
        <v>0</v>
      </c>
      <c r="ED13" s="5">
        <f t="shared" si="22"/>
        <v>0</v>
      </c>
      <c r="EE13" s="33" t="e">
        <f>DH13*100/('кол-во часов'!B10*18)</f>
        <v>#DIV/0!</v>
      </c>
      <c r="EF13" s="33" t="e">
        <f>DI13*100/('кол-во часов'!C10*18)</f>
        <v>#DIV/0!</v>
      </c>
      <c r="EG13" s="33" t="e">
        <f>DJ13*100/('кол-во часов'!D10*17)</f>
        <v>#DIV/0!</v>
      </c>
      <c r="EH13" s="33" t="e">
        <f>DK13*100/('кол-во часов'!E10*18)</f>
        <v>#DIV/0!</v>
      </c>
      <c r="EI13" s="33" t="e">
        <f>DL13*100/('кол-во часов'!F10*18)</f>
        <v>#DIV/0!</v>
      </c>
      <c r="EJ13" s="33" t="e">
        <f>DM13*100/('кол-во часов'!G10*18)</f>
        <v>#DIV/0!</v>
      </c>
      <c r="EK13" s="33" t="e">
        <f>DN13*100/('кол-во часов'!H10*18)</f>
        <v>#DIV/0!</v>
      </c>
      <c r="EL13" s="33" t="e">
        <f>DO13*100/('кол-во часов'!I10*18)</f>
        <v>#DIV/0!</v>
      </c>
      <c r="EM13" s="33" t="e">
        <f>DP13*100/('кол-во часов'!J10*18)</f>
        <v>#DIV/0!</v>
      </c>
      <c r="EN13" s="33" t="e">
        <f>DQ13*100/('кол-во часов'!K10*18)</f>
        <v>#DIV/0!</v>
      </c>
      <c r="EO13" s="33" t="e">
        <f>DR13*100/('кол-во часов'!L10*18)</f>
        <v>#DIV/0!</v>
      </c>
      <c r="EP13" s="33" t="e">
        <f>DS13*100/('кол-во часов'!M10*18)</f>
        <v>#DIV/0!</v>
      </c>
      <c r="EQ13" s="33" t="e">
        <f>DT13*100/('кол-во часов'!N10*18)</f>
        <v>#DIV/0!</v>
      </c>
      <c r="ER13" s="33" t="e">
        <f>DU13*100/('кол-во часов'!O10*18)</f>
        <v>#DIV/0!</v>
      </c>
      <c r="ES13" s="33" t="e">
        <f>DV13*100/('кол-во часов'!P10*18)</f>
        <v>#DIV/0!</v>
      </c>
      <c r="ET13" s="33" t="e">
        <f>DW13*100/('кол-во часов'!Q10*18)</f>
        <v>#DIV/0!</v>
      </c>
      <c r="EU13" s="33" t="e">
        <f>DX13*100/('кол-во часов'!R10*18)</f>
        <v>#DIV/0!</v>
      </c>
      <c r="EV13" s="33" t="e">
        <f>DY13*100/('кол-во часов'!S10*18)</f>
        <v>#DIV/0!</v>
      </c>
      <c r="EW13" s="33" t="e">
        <f>DZ13*100/('кол-во часов'!T10*18)</f>
        <v>#DIV/0!</v>
      </c>
      <c r="EX13" s="33" t="e">
        <f>EA13*100/('кол-во часов'!U10*18)</f>
        <v>#DIV/0!</v>
      </c>
      <c r="EY13" s="33" t="e">
        <f>EB13*100/('кол-во часов'!V10*18)</f>
        <v>#DIV/0!</v>
      </c>
      <c r="EZ13" s="33" t="e">
        <f>EC13*100/('кол-во часов'!W10*18)</f>
        <v>#DIV/0!</v>
      </c>
      <c r="FA13" s="33" t="e">
        <f>ED13*100/('кол-во часов'!X10*18)</f>
        <v>#DIV/0!</v>
      </c>
    </row>
    <row r="14" spans="1:157" ht="18" hidden="1" customHeight="1" x14ac:dyDescent="0.2">
      <c r="A14" s="55" t="s">
        <v>34</v>
      </c>
      <c r="B14" s="45" t="s">
        <v>35</v>
      </c>
      <c r="D14" s="20" t="s">
        <v>19</v>
      </c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5">
        <f t="shared" si="0"/>
        <v>0</v>
      </c>
      <c r="DI14" s="7">
        <f t="shared" si="1"/>
        <v>0</v>
      </c>
      <c r="DJ14" s="5">
        <f t="shared" si="2"/>
        <v>0</v>
      </c>
      <c r="DK14" s="5">
        <f t="shared" si="3"/>
        <v>0</v>
      </c>
      <c r="DL14" s="5">
        <f t="shared" si="4"/>
        <v>0</v>
      </c>
      <c r="DM14" s="5">
        <f t="shared" si="5"/>
        <v>0</v>
      </c>
      <c r="DN14" s="5">
        <f t="shared" si="6"/>
        <v>0</v>
      </c>
      <c r="DO14" s="5">
        <f t="shared" si="7"/>
        <v>0</v>
      </c>
      <c r="DP14" s="5">
        <f t="shared" si="8"/>
        <v>0</v>
      </c>
      <c r="DQ14" s="5">
        <f t="shared" si="9"/>
        <v>0</v>
      </c>
      <c r="DR14" s="5">
        <f t="shared" si="10"/>
        <v>0</v>
      </c>
      <c r="DS14" s="5">
        <f t="shared" si="11"/>
        <v>0</v>
      </c>
      <c r="DT14" s="5">
        <f t="shared" si="12"/>
        <v>0</v>
      </c>
      <c r="DU14" s="5">
        <f t="shared" si="13"/>
        <v>0</v>
      </c>
      <c r="DV14" s="5">
        <f t="shared" si="14"/>
        <v>0</v>
      </c>
      <c r="DW14" s="5">
        <f t="shared" si="15"/>
        <v>0</v>
      </c>
      <c r="DX14" s="5">
        <f t="shared" si="16"/>
        <v>0</v>
      </c>
      <c r="DY14" s="5">
        <f t="shared" si="17"/>
        <v>0</v>
      </c>
      <c r="DZ14" s="5">
        <f t="shared" si="18"/>
        <v>0</v>
      </c>
      <c r="EA14" s="5">
        <f t="shared" si="19"/>
        <v>0</v>
      </c>
      <c r="EB14" s="5">
        <f t="shared" si="20"/>
        <v>0</v>
      </c>
      <c r="EC14" s="5">
        <f t="shared" si="21"/>
        <v>0</v>
      </c>
      <c r="ED14" s="5">
        <f t="shared" si="22"/>
        <v>0</v>
      </c>
      <c r="EE14" s="33" t="e">
        <f>DH14*100/('кол-во часов'!B11*18)</f>
        <v>#DIV/0!</v>
      </c>
      <c r="EF14" s="33" t="e">
        <f>DI14*100/('кол-во часов'!C11*18)</f>
        <v>#DIV/0!</v>
      </c>
      <c r="EG14" s="33" t="e">
        <f>DJ14*100/('кол-во часов'!D11*17)</f>
        <v>#DIV/0!</v>
      </c>
      <c r="EH14" s="33" t="e">
        <f>DK14*100/('кол-во часов'!E11*18)</f>
        <v>#DIV/0!</v>
      </c>
      <c r="EI14" s="33" t="e">
        <f>DL14*100/('кол-во часов'!F11*18)</f>
        <v>#DIV/0!</v>
      </c>
      <c r="EJ14" s="33" t="e">
        <f>DM14*100/('кол-во часов'!G11*18)</f>
        <v>#DIV/0!</v>
      </c>
      <c r="EK14" s="33" t="e">
        <f>DN14*100/('кол-во часов'!H11*18)</f>
        <v>#DIV/0!</v>
      </c>
      <c r="EL14" s="33" t="e">
        <f>DO14*100/('кол-во часов'!I11*18)</f>
        <v>#DIV/0!</v>
      </c>
      <c r="EM14" s="33" t="e">
        <f>DP14*100/('кол-во часов'!J11*18)</f>
        <v>#DIV/0!</v>
      </c>
      <c r="EN14" s="33" t="e">
        <f>DQ14*100/('кол-во часов'!K11*18)</f>
        <v>#DIV/0!</v>
      </c>
      <c r="EO14" s="33" t="e">
        <f>DR14*100/('кол-во часов'!L11*18)</f>
        <v>#DIV/0!</v>
      </c>
      <c r="EP14" s="33" t="e">
        <f>DS14*100/('кол-во часов'!M11*18)</f>
        <v>#DIV/0!</v>
      </c>
      <c r="EQ14" s="33" t="e">
        <f>DT14*100/('кол-во часов'!N11*18)</f>
        <v>#DIV/0!</v>
      </c>
      <c r="ER14" s="33" t="e">
        <f>DU14*100/('кол-во часов'!O11*18)</f>
        <v>#DIV/0!</v>
      </c>
      <c r="ES14" s="33" t="e">
        <f>DV14*100/('кол-во часов'!P11*18)</f>
        <v>#DIV/0!</v>
      </c>
      <c r="ET14" s="33" t="e">
        <f>DW14*100/('кол-во часов'!Q11*18)</f>
        <v>#DIV/0!</v>
      </c>
      <c r="EU14" s="33" t="e">
        <f>DX14*100/('кол-во часов'!R11*18)</f>
        <v>#DIV/0!</v>
      </c>
      <c r="EV14" s="33" t="e">
        <f>DY14*100/('кол-во часов'!S11*18)</f>
        <v>#DIV/0!</v>
      </c>
      <c r="EW14" s="33" t="e">
        <f>DZ14*100/('кол-во часов'!T11*18)</f>
        <v>#DIV/0!</v>
      </c>
      <c r="EX14" s="33" t="e">
        <f>EA14*100/('кол-во часов'!U11*18)</f>
        <v>#DIV/0!</v>
      </c>
      <c r="EY14" s="33" t="e">
        <f>EB14*100/('кол-во часов'!V11*18)</f>
        <v>#DIV/0!</v>
      </c>
      <c r="EZ14" s="33" t="e">
        <f>EC14*100/('кол-во часов'!W11*18)</f>
        <v>#DIV/0!</v>
      </c>
      <c r="FA14" s="33" t="e">
        <f>ED14*100/('кол-во часов'!X11*18)</f>
        <v>#DIV/0!</v>
      </c>
    </row>
    <row r="15" spans="1:157" ht="18" hidden="1" customHeight="1" x14ac:dyDescent="0.2">
      <c r="A15" s="55" t="s">
        <v>20</v>
      </c>
      <c r="B15" s="45" t="s">
        <v>21</v>
      </c>
      <c r="D15" s="20" t="s">
        <v>68</v>
      </c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5">
        <f t="shared" si="0"/>
        <v>0</v>
      </c>
      <c r="DI15" s="7">
        <f t="shared" si="1"/>
        <v>0</v>
      </c>
      <c r="DJ15" s="5">
        <f t="shared" si="2"/>
        <v>0</v>
      </c>
      <c r="DK15" s="5">
        <f t="shared" si="3"/>
        <v>0</v>
      </c>
      <c r="DL15" s="5">
        <f t="shared" si="4"/>
        <v>0</v>
      </c>
      <c r="DM15" s="5">
        <f t="shared" si="5"/>
        <v>0</v>
      </c>
      <c r="DN15" s="5">
        <f t="shared" si="6"/>
        <v>0</v>
      </c>
      <c r="DO15" s="5">
        <f t="shared" si="7"/>
        <v>0</v>
      </c>
      <c r="DP15" s="5">
        <f t="shared" si="8"/>
        <v>0</v>
      </c>
      <c r="DQ15" s="5">
        <f t="shared" si="9"/>
        <v>0</v>
      </c>
      <c r="DR15" s="5">
        <f t="shared" si="10"/>
        <v>0</v>
      </c>
      <c r="DS15" s="5">
        <f t="shared" si="11"/>
        <v>0</v>
      </c>
      <c r="DT15" s="5">
        <f t="shared" si="12"/>
        <v>0</v>
      </c>
      <c r="DU15" s="5">
        <f t="shared" si="13"/>
        <v>0</v>
      </c>
      <c r="DV15" s="5">
        <f t="shared" si="14"/>
        <v>0</v>
      </c>
      <c r="DW15" s="5">
        <f t="shared" si="15"/>
        <v>0</v>
      </c>
      <c r="DX15" s="5">
        <f t="shared" si="16"/>
        <v>0</v>
      </c>
      <c r="DY15" s="5">
        <f t="shared" si="17"/>
        <v>0</v>
      </c>
      <c r="DZ15" s="5">
        <f t="shared" si="18"/>
        <v>0</v>
      </c>
      <c r="EA15" s="5">
        <f t="shared" si="19"/>
        <v>0</v>
      </c>
      <c r="EB15" s="5">
        <f t="shared" si="20"/>
        <v>0</v>
      </c>
      <c r="EC15" s="5">
        <f t="shared" si="21"/>
        <v>0</v>
      </c>
      <c r="ED15" s="5">
        <f t="shared" si="22"/>
        <v>0</v>
      </c>
      <c r="EE15" s="33" t="e">
        <f>DH15*100/('кол-во часов'!B12*18)</f>
        <v>#DIV/0!</v>
      </c>
      <c r="EF15" s="33" t="e">
        <f>DI15*100/('кол-во часов'!C12*18)</f>
        <v>#DIV/0!</v>
      </c>
      <c r="EG15" s="33" t="e">
        <f>DJ15*100/('кол-во часов'!D12*17)</f>
        <v>#DIV/0!</v>
      </c>
      <c r="EH15" s="33" t="e">
        <f>DK15*100/('кол-во часов'!E12*18)</f>
        <v>#DIV/0!</v>
      </c>
      <c r="EI15" s="33" t="e">
        <f>DL15*100/('кол-во часов'!F12*18)</f>
        <v>#DIV/0!</v>
      </c>
      <c r="EJ15" s="33" t="e">
        <f>DM15*100/('кол-во часов'!G12*18)</f>
        <v>#DIV/0!</v>
      </c>
      <c r="EK15" s="33" t="e">
        <f>DN15*100/('кол-во часов'!H12*18)</f>
        <v>#DIV/0!</v>
      </c>
      <c r="EL15" s="33" t="e">
        <f>DO15*100/('кол-во часов'!I12*18)</f>
        <v>#DIV/0!</v>
      </c>
      <c r="EM15" s="33" t="e">
        <f>DP15*100/('кол-во часов'!J12*18)</f>
        <v>#DIV/0!</v>
      </c>
      <c r="EN15" s="33" t="e">
        <f>DQ15*100/('кол-во часов'!K12*18)</f>
        <v>#DIV/0!</v>
      </c>
      <c r="EO15" s="33" t="e">
        <f>DR15*100/('кол-во часов'!L12*18)</f>
        <v>#DIV/0!</v>
      </c>
      <c r="EP15" s="33" t="e">
        <f>DS15*100/('кол-во часов'!M12*18)</f>
        <v>#DIV/0!</v>
      </c>
      <c r="EQ15" s="33" t="e">
        <f>DT15*100/('кол-во часов'!N12*18)</f>
        <v>#DIV/0!</v>
      </c>
      <c r="ER15" s="33" t="e">
        <f>DU15*100/('кол-во часов'!O12*18)</f>
        <v>#DIV/0!</v>
      </c>
      <c r="ES15" s="33" t="e">
        <f>DV15*100/('кол-во часов'!P12*18)</f>
        <v>#DIV/0!</v>
      </c>
      <c r="ET15" s="33" t="e">
        <f>DW15*100/('кол-во часов'!Q12*18)</f>
        <v>#DIV/0!</v>
      </c>
      <c r="EU15" s="33" t="e">
        <f>DX15*100/('кол-во часов'!R12*18)</f>
        <v>#DIV/0!</v>
      </c>
      <c r="EV15" s="33" t="e">
        <f>DY15*100/('кол-во часов'!S12*18)</f>
        <v>#DIV/0!</v>
      </c>
      <c r="EW15" s="33" t="e">
        <f>DZ15*100/('кол-во часов'!T12*18)</f>
        <v>#DIV/0!</v>
      </c>
      <c r="EX15" s="33" t="e">
        <f>EA15*100/('кол-во часов'!U12*18)</f>
        <v>#DIV/0!</v>
      </c>
      <c r="EY15" s="33" t="e">
        <f>EB15*100/('кол-во часов'!V12*18)</f>
        <v>#DIV/0!</v>
      </c>
      <c r="EZ15" s="33" t="e">
        <f>EC15*100/('кол-во часов'!W12*18)</f>
        <v>#DIV/0!</v>
      </c>
      <c r="FA15" s="33" t="e">
        <f>ED15*100/('кол-во часов'!X12*18)</f>
        <v>#DIV/0!</v>
      </c>
    </row>
    <row r="16" spans="1:157" ht="45" x14ac:dyDescent="0.2">
      <c r="A16" s="55" t="s">
        <v>63</v>
      </c>
      <c r="B16" s="45" t="s">
        <v>64</v>
      </c>
      <c r="D16" s="20" t="s">
        <v>22</v>
      </c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 t="s">
        <v>144</v>
      </c>
      <c r="CG16" s="8"/>
      <c r="CH16" s="8"/>
      <c r="CI16" s="8"/>
      <c r="CJ16" s="8"/>
      <c r="CK16" s="8"/>
      <c r="CL16" s="8" t="s">
        <v>5</v>
      </c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 t="s">
        <v>1</v>
      </c>
      <c r="CY16" s="8"/>
      <c r="CZ16" s="8"/>
      <c r="DA16" s="8"/>
      <c r="DB16" s="8"/>
      <c r="DC16" s="8"/>
      <c r="DD16" s="8"/>
      <c r="DE16" s="8"/>
      <c r="DF16" s="8"/>
      <c r="DG16" s="8"/>
      <c r="DH16" s="5">
        <f t="shared" si="0"/>
        <v>1</v>
      </c>
      <c r="DI16" s="7">
        <f t="shared" si="1"/>
        <v>1</v>
      </c>
      <c r="DJ16" s="5">
        <f t="shared" si="2"/>
        <v>0</v>
      </c>
      <c r="DK16" s="5">
        <f t="shared" si="3"/>
        <v>0</v>
      </c>
      <c r="DL16" s="5">
        <f t="shared" si="4"/>
        <v>0</v>
      </c>
      <c r="DM16" s="5">
        <f t="shared" si="5"/>
        <v>0</v>
      </c>
      <c r="DN16" s="5">
        <f t="shared" si="6"/>
        <v>0</v>
      </c>
      <c r="DO16" s="5">
        <f t="shared" si="7"/>
        <v>0</v>
      </c>
      <c r="DP16" s="5">
        <f t="shared" si="8"/>
        <v>0</v>
      </c>
      <c r="DQ16" s="5">
        <f t="shared" si="9"/>
        <v>0</v>
      </c>
      <c r="DR16" s="5">
        <f t="shared" si="10"/>
        <v>0</v>
      </c>
      <c r="DS16" s="5">
        <f t="shared" si="11"/>
        <v>0</v>
      </c>
      <c r="DT16" s="5">
        <f t="shared" si="12"/>
        <v>0</v>
      </c>
      <c r="DU16" s="5">
        <f t="shared" si="13"/>
        <v>0</v>
      </c>
      <c r="DV16" s="5">
        <f t="shared" si="14"/>
        <v>0</v>
      </c>
      <c r="DW16" s="5">
        <f t="shared" si="15"/>
        <v>0</v>
      </c>
      <c r="DX16" s="5">
        <f t="shared" si="16"/>
        <v>0</v>
      </c>
      <c r="DY16" s="5">
        <f t="shared" si="17"/>
        <v>0</v>
      </c>
      <c r="DZ16" s="5">
        <f t="shared" si="18"/>
        <v>0</v>
      </c>
      <c r="EA16" s="5">
        <f t="shared" si="19"/>
        <v>0</v>
      </c>
      <c r="EB16" s="5">
        <f t="shared" si="20"/>
        <v>0</v>
      </c>
      <c r="EC16" s="5">
        <f t="shared" si="21"/>
        <v>0</v>
      </c>
      <c r="ED16" s="5">
        <f t="shared" si="22"/>
        <v>0</v>
      </c>
      <c r="EE16" s="33" t="e">
        <f>DH16*100/('кол-во часов'!B13*18)</f>
        <v>#DIV/0!</v>
      </c>
      <c r="EF16" s="33" t="e">
        <f>DI16*100/('кол-во часов'!C13*18)</f>
        <v>#DIV/0!</v>
      </c>
      <c r="EG16" s="33" t="e">
        <f>DJ16*100/('кол-во часов'!D13*17)</f>
        <v>#DIV/0!</v>
      </c>
      <c r="EH16" s="33" t="e">
        <f>DK16*100/('кол-во часов'!E13*18)</f>
        <v>#DIV/0!</v>
      </c>
      <c r="EI16" s="33" t="e">
        <f>DL16*100/('кол-во часов'!F13*18)</f>
        <v>#DIV/0!</v>
      </c>
      <c r="EJ16" s="33" t="e">
        <f>DM16*100/('кол-во часов'!G13*18)</f>
        <v>#DIV/0!</v>
      </c>
      <c r="EK16" s="33" t="e">
        <f>DN16*100/('кол-во часов'!H13*18)</f>
        <v>#DIV/0!</v>
      </c>
      <c r="EL16" s="33" t="e">
        <f>DO16*100/('кол-во часов'!I13*18)</f>
        <v>#DIV/0!</v>
      </c>
      <c r="EM16" s="33" t="e">
        <f>DP16*100/('кол-во часов'!J13*18)</f>
        <v>#DIV/0!</v>
      </c>
      <c r="EN16" s="33" t="e">
        <f>DQ16*100/('кол-во часов'!K13*18)</f>
        <v>#DIV/0!</v>
      </c>
      <c r="EO16" s="33" t="e">
        <f>DR16*100/('кол-во часов'!L13*18)</f>
        <v>#DIV/0!</v>
      </c>
      <c r="EP16" s="33" t="e">
        <f>DS16*100/('кол-во часов'!M13*18)</f>
        <v>#DIV/0!</v>
      </c>
      <c r="EQ16" s="33" t="e">
        <f>DT16*100/('кол-во часов'!N13*18)</f>
        <v>#DIV/0!</v>
      </c>
      <c r="ER16" s="33" t="e">
        <f>DU16*100/('кол-во часов'!O13*18)</f>
        <v>#DIV/0!</v>
      </c>
      <c r="ES16" s="33" t="e">
        <f>DV16*100/('кол-во часов'!P13*18)</f>
        <v>#DIV/0!</v>
      </c>
      <c r="ET16" s="33" t="e">
        <f>DW16*100/('кол-во часов'!Q13*18)</f>
        <v>#DIV/0!</v>
      </c>
      <c r="EU16" s="33" t="e">
        <f>DX16*100/('кол-во часов'!R13*18)</f>
        <v>#DIV/0!</v>
      </c>
      <c r="EV16" s="33" t="e">
        <f>DY16*100/('кол-во часов'!S13*18)</f>
        <v>#DIV/0!</v>
      </c>
      <c r="EW16" s="33" t="e">
        <f>DZ16*100/('кол-во часов'!T13*18)</f>
        <v>#DIV/0!</v>
      </c>
      <c r="EX16" s="33" t="e">
        <f>EA16*100/('кол-во часов'!U13*18)</f>
        <v>#DIV/0!</v>
      </c>
      <c r="EY16" s="33" t="e">
        <f>EB16*100/('кол-во часов'!V13*18)</f>
        <v>#DIV/0!</v>
      </c>
      <c r="EZ16" s="33" t="e">
        <f>EC16*100/('кол-во часов'!W13*18)</f>
        <v>#DIV/0!</v>
      </c>
      <c r="FA16" s="33" t="e">
        <f>ED16*100/('кол-во часов'!X13*18)</f>
        <v>#DIV/0!</v>
      </c>
    </row>
    <row r="17" spans="1:157" ht="45" x14ac:dyDescent="0.2">
      <c r="A17" s="55" t="s">
        <v>2</v>
      </c>
      <c r="B17" s="45" t="s">
        <v>3</v>
      </c>
      <c r="D17" s="20" t="s">
        <v>25</v>
      </c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 t="s">
        <v>144</v>
      </c>
      <c r="CG17" s="8"/>
      <c r="CH17" s="8"/>
      <c r="CI17" s="8"/>
      <c r="CJ17" s="8"/>
      <c r="CK17" s="8"/>
      <c r="CL17" s="8" t="s">
        <v>5</v>
      </c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 t="s">
        <v>1</v>
      </c>
      <c r="CY17" s="8"/>
      <c r="CZ17" s="8"/>
      <c r="DA17" s="8"/>
      <c r="DB17" s="8"/>
      <c r="DC17" s="8"/>
      <c r="DD17" s="8"/>
      <c r="DE17" s="8"/>
      <c r="DF17" s="8"/>
      <c r="DG17" s="8"/>
      <c r="DH17" s="5">
        <f t="shared" si="0"/>
        <v>1</v>
      </c>
      <c r="DI17" s="7">
        <f t="shared" si="1"/>
        <v>1</v>
      </c>
      <c r="DJ17" s="5">
        <f t="shared" si="2"/>
        <v>0</v>
      </c>
      <c r="DK17" s="5">
        <f t="shared" si="3"/>
        <v>0</v>
      </c>
      <c r="DL17" s="5">
        <f t="shared" si="4"/>
        <v>0</v>
      </c>
      <c r="DM17" s="5">
        <f t="shared" si="5"/>
        <v>0</v>
      </c>
      <c r="DN17" s="5">
        <f t="shared" si="6"/>
        <v>0</v>
      </c>
      <c r="DO17" s="5">
        <f t="shared" si="7"/>
        <v>0</v>
      </c>
      <c r="DP17" s="5">
        <f t="shared" si="8"/>
        <v>0</v>
      </c>
      <c r="DQ17" s="5">
        <f t="shared" si="9"/>
        <v>0</v>
      </c>
      <c r="DR17" s="5">
        <f t="shared" si="10"/>
        <v>0</v>
      </c>
      <c r="DS17" s="5">
        <f t="shared" si="11"/>
        <v>0</v>
      </c>
      <c r="DT17" s="5">
        <f t="shared" si="12"/>
        <v>0</v>
      </c>
      <c r="DU17" s="5">
        <f t="shared" si="13"/>
        <v>0</v>
      </c>
      <c r="DV17" s="5">
        <f t="shared" si="14"/>
        <v>0</v>
      </c>
      <c r="DW17" s="5">
        <f t="shared" si="15"/>
        <v>0</v>
      </c>
      <c r="DX17" s="5">
        <f t="shared" si="16"/>
        <v>0</v>
      </c>
      <c r="DY17" s="5">
        <f t="shared" si="17"/>
        <v>0</v>
      </c>
      <c r="DZ17" s="5">
        <f t="shared" si="18"/>
        <v>0</v>
      </c>
      <c r="EA17" s="5">
        <f t="shared" si="19"/>
        <v>0</v>
      </c>
      <c r="EB17" s="5">
        <f t="shared" si="20"/>
        <v>0</v>
      </c>
      <c r="EC17" s="5">
        <f t="shared" si="21"/>
        <v>0</v>
      </c>
      <c r="ED17" s="5">
        <f t="shared" si="22"/>
        <v>0</v>
      </c>
      <c r="EE17" s="33" t="e">
        <f>DH17*100/('кол-во часов'!B14*18)</f>
        <v>#DIV/0!</v>
      </c>
      <c r="EF17" s="33" t="e">
        <f>DI17*100/('кол-во часов'!C14*18)</f>
        <v>#DIV/0!</v>
      </c>
      <c r="EG17" s="33" t="e">
        <f>DJ17*100/('кол-во часов'!D14*17)</f>
        <v>#DIV/0!</v>
      </c>
      <c r="EH17" s="33" t="e">
        <f>DK17*100/('кол-во часов'!E14*18)</f>
        <v>#DIV/0!</v>
      </c>
      <c r="EI17" s="33" t="e">
        <f>DL17*100/('кол-во часов'!F14*18)</f>
        <v>#DIV/0!</v>
      </c>
      <c r="EJ17" s="33" t="e">
        <f>DM17*100/('кол-во часов'!G14*18)</f>
        <v>#DIV/0!</v>
      </c>
      <c r="EK17" s="33" t="e">
        <f>DN17*100/('кол-во часов'!H14*18)</f>
        <v>#DIV/0!</v>
      </c>
      <c r="EL17" s="33" t="e">
        <f>DO17*100/('кол-во часов'!I14*18)</f>
        <v>#DIV/0!</v>
      </c>
      <c r="EM17" s="33" t="e">
        <f>DP17*100/('кол-во часов'!J14*18)</f>
        <v>#DIV/0!</v>
      </c>
      <c r="EN17" s="33" t="e">
        <f>DQ17*100/('кол-во часов'!K14*18)</f>
        <v>#DIV/0!</v>
      </c>
      <c r="EO17" s="33" t="e">
        <f>DR17*100/('кол-во часов'!L14*18)</f>
        <v>#DIV/0!</v>
      </c>
      <c r="EP17" s="33" t="e">
        <f>DS17*100/('кол-во часов'!M14*18)</f>
        <v>#DIV/0!</v>
      </c>
      <c r="EQ17" s="33" t="e">
        <f>DT17*100/('кол-во часов'!N14*18)</f>
        <v>#DIV/0!</v>
      </c>
      <c r="ER17" s="33" t="e">
        <f>DU17*100/('кол-во часов'!O14*18)</f>
        <v>#DIV/0!</v>
      </c>
      <c r="ES17" s="33" t="e">
        <f>DV17*100/('кол-во часов'!P14*18)</f>
        <v>#DIV/0!</v>
      </c>
      <c r="ET17" s="33" t="e">
        <f>DW17*100/('кол-во часов'!Q14*18)</f>
        <v>#DIV/0!</v>
      </c>
      <c r="EU17" s="33" t="e">
        <f>DX17*100/('кол-во часов'!R14*18)</f>
        <v>#DIV/0!</v>
      </c>
      <c r="EV17" s="33" t="e">
        <f>DY17*100/('кол-во часов'!S14*18)</f>
        <v>#DIV/0!</v>
      </c>
      <c r="EW17" s="33" t="e">
        <f>DZ17*100/('кол-во часов'!T14*18)</f>
        <v>#DIV/0!</v>
      </c>
      <c r="EX17" s="33" t="e">
        <f>EA17*100/('кол-во часов'!U14*18)</f>
        <v>#DIV/0!</v>
      </c>
      <c r="EY17" s="33" t="e">
        <f>EB17*100/('кол-во часов'!V14*18)</f>
        <v>#DIV/0!</v>
      </c>
      <c r="EZ17" s="33" t="e">
        <f>EC17*100/('кол-во часов'!W14*18)</f>
        <v>#DIV/0!</v>
      </c>
      <c r="FA17" s="33" t="e">
        <f>ED17*100/('кол-во часов'!X14*18)</f>
        <v>#DIV/0!</v>
      </c>
    </row>
    <row r="18" spans="1:157" ht="45" x14ac:dyDescent="0.2">
      <c r="A18" s="55" t="s">
        <v>12</v>
      </c>
      <c r="B18" s="45" t="s">
        <v>5</v>
      </c>
      <c r="D18" s="20" t="s">
        <v>28</v>
      </c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 t="s">
        <v>144</v>
      </c>
      <c r="CG18" s="8"/>
      <c r="CH18" s="8"/>
      <c r="CI18" s="8"/>
      <c r="CJ18" s="8"/>
      <c r="CK18" s="8"/>
      <c r="CL18" s="8" t="s">
        <v>5</v>
      </c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 t="s">
        <v>1</v>
      </c>
      <c r="CY18" s="8"/>
      <c r="CZ18" s="8"/>
      <c r="DA18" s="8"/>
      <c r="DB18" s="8"/>
      <c r="DC18" s="8"/>
      <c r="DD18" s="8"/>
      <c r="DE18" s="8"/>
      <c r="DF18" s="8"/>
      <c r="DG18" s="8"/>
      <c r="DH18" s="5">
        <f t="shared" si="0"/>
        <v>1</v>
      </c>
      <c r="DI18" s="7">
        <f t="shared" si="1"/>
        <v>1</v>
      </c>
      <c r="DJ18" s="5">
        <f t="shared" si="2"/>
        <v>0</v>
      </c>
      <c r="DK18" s="5">
        <f t="shared" si="3"/>
        <v>0</v>
      </c>
      <c r="DL18" s="5">
        <f t="shared" si="4"/>
        <v>0</v>
      </c>
      <c r="DM18" s="5">
        <f t="shared" si="5"/>
        <v>0</v>
      </c>
      <c r="DN18" s="5">
        <f t="shared" si="6"/>
        <v>0</v>
      </c>
      <c r="DO18" s="5">
        <f t="shared" si="7"/>
        <v>0</v>
      </c>
      <c r="DP18" s="5">
        <f t="shared" si="8"/>
        <v>0</v>
      </c>
      <c r="DQ18" s="5">
        <f t="shared" si="9"/>
        <v>0</v>
      </c>
      <c r="DR18" s="5">
        <f t="shared" si="10"/>
        <v>0</v>
      </c>
      <c r="DS18" s="5">
        <f t="shared" si="11"/>
        <v>0</v>
      </c>
      <c r="DT18" s="5">
        <f t="shared" si="12"/>
        <v>0</v>
      </c>
      <c r="DU18" s="5">
        <f t="shared" si="13"/>
        <v>0</v>
      </c>
      <c r="DV18" s="5">
        <f t="shared" si="14"/>
        <v>0</v>
      </c>
      <c r="DW18" s="5">
        <f t="shared" si="15"/>
        <v>0</v>
      </c>
      <c r="DX18" s="5">
        <f t="shared" si="16"/>
        <v>0</v>
      </c>
      <c r="DY18" s="5">
        <f t="shared" si="17"/>
        <v>0</v>
      </c>
      <c r="DZ18" s="5">
        <f t="shared" si="18"/>
        <v>0</v>
      </c>
      <c r="EA18" s="5">
        <f t="shared" si="19"/>
        <v>0</v>
      </c>
      <c r="EB18" s="5">
        <f t="shared" si="20"/>
        <v>0</v>
      </c>
      <c r="EC18" s="5">
        <f t="shared" si="21"/>
        <v>0</v>
      </c>
      <c r="ED18" s="5">
        <f t="shared" si="22"/>
        <v>0</v>
      </c>
      <c r="EE18" s="33" t="e">
        <f>DH18*100/('кол-во часов'!B15*18)</f>
        <v>#DIV/0!</v>
      </c>
      <c r="EF18" s="33" t="e">
        <f>DI18*100/('кол-во часов'!C15*18)</f>
        <v>#DIV/0!</v>
      </c>
      <c r="EG18" s="33" t="e">
        <f>DJ18*100/('кол-во часов'!D15*17)</f>
        <v>#DIV/0!</v>
      </c>
      <c r="EH18" s="33" t="e">
        <f>DK18*100/('кол-во часов'!E15*18)</f>
        <v>#DIV/0!</v>
      </c>
      <c r="EI18" s="33" t="e">
        <f>DL18*100/('кол-во часов'!F15*18)</f>
        <v>#DIV/0!</v>
      </c>
      <c r="EJ18" s="33" t="e">
        <f>DM18*100/('кол-во часов'!G15*18)</f>
        <v>#DIV/0!</v>
      </c>
      <c r="EK18" s="33" t="e">
        <f>DN18*100/('кол-во часов'!H15*18)</f>
        <v>#DIV/0!</v>
      </c>
      <c r="EL18" s="33" t="e">
        <f>DO18*100/('кол-во часов'!I15*18)</f>
        <v>#DIV/0!</v>
      </c>
      <c r="EM18" s="33" t="e">
        <f>DP18*100/('кол-во часов'!J15*18)</f>
        <v>#DIV/0!</v>
      </c>
      <c r="EN18" s="33" t="e">
        <f>DQ18*100/('кол-во часов'!K15*18)</f>
        <v>#DIV/0!</v>
      </c>
      <c r="EO18" s="33" t="e">
        <f>DR18*100/('кол-во часов'!L15*18)</f>
        <v>#DIV/0!</v>
      </c>
      <c r="EP18" s="33" t="e">
        <f>DS18*100/('кол-во часов'!M15*18)</f>
        <v>#DIV/0!</v>
      </c>
      <c r="EQ18" s="33" t="e">
        <f>DT18*100/('кол-во часов'!N15*18)</f>
        <v>#DIV/0!</v>
      </c>
      <c r="ER18" s="33" t="e">
        <f>DU18*100/('кол-во часов'!O15*18)</f>
        <v>#DIV/0!</v>
      </c>
      <c r="ES18" s="33" t="e">
        <f>DV18*100/('кол-во часов'!P15*18)</f>
        <v>#DIV/0!</v>
      </c>
      <c r="ET18" s="33" t="e">
        <f>DW18*100/('кол-во часов'!Q15*18)</f>
        <v>#DIV/0!</v>
      </c>
      <c r="EU18" s="33" t="e">
        <f>DX18*100/('кол-во часов'!R15*18)</f>
        <v>#DIV/0!</v>
      </c>
      <c r="EV18" s="33" t="e">
        <f>DY18*100/('кол-во часов'!S15*18)</f>
        <v>#DIV/0!</v>
      </c>
      <c r="EW18" s="33" t="e">
        <f>DZ18*100/('кол-во часов'!T15*18)</f>
        <v>#DIV/0!</v>
      </c>
      <c r="EX18" s="33" t="e">
        <f>EA18*100/('кол-во часов'!U15*18)</f>
        <v>#DIV/0!</v>
      </c>
      <c r="EY18" s="33" t="e">
        <f>EB18*100/('кол-во часов'!V15*18)</f>
        <v>#DIV/0!</v>
      </c>
      <c r="EZ18" s="33" t="e">
        <f>EC18*100/('кол-во часов'!W15*18)</f>
        <v>#DIV/0!</v>
      </c>
      <c r="FA18" s="33" t="e">
        <f>ED18*100/('кол-во часов'!X15*18)</f>
        <v>#DIV/0!</v>
      </c>
    </row>
    <row r="19" spans="1:157" ht="45" x14ac:dyDescent="0.2">
      <c r="A19" s="55" t="s">
        <v>56</v>
      </c>
      <c r="B19" s="45" t="s">
        <v>18</v>
      </c>
      <c r="D19" s="20" t="s">
        <v>69</v>
      </c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 t="s">
        <v>144</v>
      </c>
      <c r="CG19" s="8"/>
      <c r="CH19" s="8"/>
      <c r="CI19" s="8"/>
      <c r="CJ19" s="8"/>
      <c r="CK19" s="8"/>
      <c r="CL19" s="8" t="s">
        <v>5</v>
      </c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 t="s">
        <v>1</v>
      </c>
      <c r="CY19" s="8"/>
      <c r="CZ19" s="8"/>
      <c r="DA19" s="8"/>
      <c r="DB19" s="8"/>
      <c r="DC19" s="8"/>
      <c r="DD19" s="8"/>
      <c r="DE19" s="8"/>
      <c r="DF19" s="8"/>
      <c r="DG19" s="8"/>
      <c r="DH19" s="5">
        <f t="shared" si="0"/>
        <v>1</v>
      </c>
      <c r="DI19" s="7">
        <f t="shared" si="1"/>
        <v>1</v>
      </c>
      <c r="DJ19" s="5">
        <f t="shared" si="2"/>
        <v>0</v>
      </c>
      <c r="DK19" s="5">
        <f t="shared" si="3"/>
        <v>0</v>
      </c>
      <c r="DL19" s="5">
        <f t="shared" si="4"/>
        <v>0</v>
      </c>
      <c r="DM19" s="5">
        <f t="shared" si="5"/>
        <v>0</v>
      </c>
      <c r="DN19" s="5">
        <f t="shared" si="6"/>
        <v>0</v>
      </c>
      <c r="DO19" s="5">
        <f t="shared" si="7"/>
        <v>0</v>
      </c>
      <c r="DP19" s="5">
        <f t="shared" si="8"/>
        <v>0</v>
      </c>
      <c r="DQ19" s="5">
        <f t="shared" si="9"/>
        <v>0</v>
      </c>
      <c r="DR19" s="5">
        <f t="shared" si="10"/>
        <v>0</v>
      </c>
      <c r="DS19" s="5">
        <f t="shared" si="11"/>
        <v>0</v>
      </c>
      <c r="DT19" s="5">
        <f t="shared" si="12"/>
        <v>0</v>
      </c>
      <c r="DU19" s="5">
        <f t="shared" si="13"/>
        <v>0</v>
      </c>
      <c r="DV19" s="5">
        <f t="shared" si="14"/>
        <v>0</v>
      </c>
      <c r="DW19" s="5">
        <f t="shared" si="15"/>
        <v>0</v>
      </c>
      <c r="DX19" s="5">
        <f t="shared" si="16"/>
        <v>0</v>
      </c>
      <c r="DY19" s="5">
        <f t="shared" si="17"/>
        <v>0</v>
      </c>
      <c r="DZ19" s="5">
        <f t="shared" si="18"/>
        <v>0</v>
      </c>
      <c r="EA19" s="5">
        <f t="shared" si="19"/>
        <v>0</v>
      </c>
      <c r="EB19" s="5">
        <f t="shared" si="20"/>
        <v>0</v>
      </c>
      <c r="EC19" s="5">
        <f t="shared" si="21"/>
        <v>0</v>
      </c>
      <c r="ED19" s="5">
        <f t="shared" si="22"/>
        <v>0</v>
      </c>
      <c r="EE19" s="33" t="e">
        <f>DH19*100/('кол-во часов'!B16*18)</f>
        <v>#DIV/0!</v>
      </c>
      <c r="EF19" s="33" t="e">
        <f>DI19*100/('кол-во часов'!C16*18)</f>
        <v>#DIV/0!</v>
      </c>
      <c r="EG19" s="33" t="e">
        <f>DJ19*100/('кол-во часов'!D16*17)</f>
        <v>#DIV/0!</v>
      </c>
      <c r="EH19" s="33" t="e">
        <f>DK19*100/('кол-во часов'!E16*18)</f>
        <v>#DIV/0!</v>
      </c>
      <c r="EI19" s="33" t="e">
        <f>DL19*100/('кол-во часов'!F16*18)</f>
        <v>#DIV/0!</v>
      </c>
      <c r="EJ19" s="33" t="e">
        <f>DM19*100/('кол-во часов'!G16*18)</f>
        <v>#DIV/0!</v>
      </c>
      <c r="EK19" s="33" t="e">
        <f>DN19*100/('кол-во часов'!H16*18)</f>
        <v>#DIV/0!</v>
      </c>
      <c r="EL19" s="33" t="e">
        <f>DO19*100/('кол-во часов'!I16*18)</f>
        <v>#DIV/0!</v>
      </c>
      <c r="EM19" s="33" t="e">
        <f>DP20*100/('кол-во часов'!J16*18)</f>
        <v>#DIV/0!</v>
      </c>
      <c r="EN19" s="33" t="e">
        <f>DQ19*100/('кол-во часов'!K16*18)</f>
        <v>#DIV/0!</v>
      </c>
      <c r="EO19" s="33" t="e">
        <f>DR19*100/('кол-во часов'!L16*18)</f>
        <v>#DIV/0!</v>
      </c>
      <c r="EP19" s="33" t="e">
        <f>DS19*100/('кол-во часов'!M16*18)</f>
        <v>#DIV/0!</v>
      </c>
      <c r="EQ19" s="33" t="e">
        <f>DT19*100/('кол-во часов'!N16*18)</f>
        <v>#DIV/0!</v>
      </c>
      <c r="ER19" s="33" t="e">
        <f>DU19*100/('кол-во часов'!O16*18)</f>
        <v>#DIV/0!</v>
      </c>
      <c r="ES19" s="33" t="e">
        <f>DV19*100/('кол-во часов'!P16*18)</f>
        <v>#DIV/0!</v>
      </c>
      <c r="ET19" s="33" t="e">
        <f>DW19*100/('кол-во часов'!Q16*18)</f>
        <v>#DIV/0!</v>
      </c>
      <c r="EU19" s="33" t="e">
        <f>DX19*100/('кол-во часов'!R16*18)</f>
        <v>#DIV/0!</v>
      </c>
      <c r="EV19" s="33" t="e">
        <f>DY19*100/('кол-во часов'!S16*18)</f>
        <v>#DIV/0!</v>
      </c>
      <c r="EW19" s="33" t="e">
        <f>DZ19*100/('кол-во часов'!T16*18)</f>
        <v>#DIV/0!</v>
      </c>
      <c r="EX19" s="33" t="e">
        <f>EA19*100/('кол-во часов'!U16*18)</f>
        <v>#DIV/0!</v>
      </c>
      <c r="EY19" s="33" t="e">
        <f>EB44*100/('кол-во часов'!V16*18)</f>
        <v>#DIV/0!</v>
      </c>
      <c r="EZ19" s="33" t="e">
        <f>EC19*100/('кол-во часов'!W16*18)</f>
        <v>#DIV/0!</v>
      </c>
      <c r="FA19" s="33" t="e">
        <f>ED19*100/('кол-во часов'!X16*18)</f>
        <v>#DIV/0!</v>
      </c>
    </row>
    <row r="20" spans="1:157" ht="45" x14ac:dyDescent="0.2">
      <c r="A20" s="55" t="s">
        <v>57</v>
      </c>
      <c r="B20" s="45" t="s">
        <v>58</v>
      </c>
      <c r="D20" s="20" t="s">
        <v>103</v>
      </c>
      <c r="E20" s="3"/>
      <c r="F20" s="3"/>
      <c r="G20" s="3"/>
      <c r="H20" s="3"/>
      <c r="I20" s="3"/>
      <c r="J20" s="3"/>
      <c r="K20" s="3"/>
      <c r="L20" s="3"/>
      <c r="M20" s="42"/>
      <c r="N20" s="3"/>
      <c r="O20" s="3"/>
      <c r="P20" s="42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 t="s">
        <v>144</v>
      </c>
      <c r="CG20" s="8"/>
      <c r="CH20" s="8"/>
      <c r="CI20" s="8"/>
      <c r="CJ20" s="8"/>
      <c r="CK20" s="8"/>
      <c r="CL20" s="8" t="s">
        <v>5</v>
      </c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 t="s">
        <v>1</v>
      </c>
      <c r="CY20" s="8"/>
      <c r="CZ20" s="8"/>
      <c r="DA20" s="8"/>
      <c r="DB20" s="8"/>
      <c r="DC20" s="8"/>
      <c r="DD20" s="8"/>
      <c r="DE20" s="8"/>
      <c r="DF20" s="8"/>
      <c r="DG20" s="8"/>
      <c r="DH20" s="5">
        <f t="shared" si="0"/>
        <v>1</v>
      </c>
      <c r="DI20" s="7">
        <f t="shared" si="1"/>
        <v>1</v>
      </c>
      <c r="DJ20" s="5">
        <f t="shared" si="2"/>
        <v>0</v>
      </c>
      <c r="DK20" s="5">
        <f t="shared" si="3"/>
        <v>0</v>
      </c>
      <c r="DL20" s="5">
        <f t="shared" si="4"/>
        <v>0</v>
      </c>
      <c r="DM20" s="5">
        <f t="shared" si="5"/>
        <v>0</v>
      </c>
      <c r="DN20" s="5">
        <f t="shared" si="6"/>
        <v>0</v>
      </c>
      <c r="DO20" s="5">
        <f t="shared" si="7"/>
        <v>0</v>
      </c>
      <c r="DP20" s="5">
        <f t="shared" si="8"/>
        <v>0</v>
      </c>
      <c r="DQ20" s="5">
        <f t="shared" si="9"/>
        <v>0</v>
      </c>
      <c r="DR20" s="5">
        <f t="shared" si="10"/>
        <v>0</v>
      </c>
      <c r="DS20" s="5">
        <f t="shared" si="11"/>
        <v>0</v>
      </c>
      <c r="DT20" s="5">
        <f t="shared" si="12"/>
        <v>0</v>
      </c>
      <c r="DU20" s="5">
        <f t="shared" si="13"/>
        <v>0</v>
      </c>
      <c r="DV20" s="5">
        <f t="shared" si="14"/>
        <v>0</v>
      </c>
      <c r="DW20" s="5">
        <f t="shared" si="15"/>
        <v>0</v>
      </c>
      <c r="DX20" s="5">
        <f t="shared" si="16"/>
        <v>0</v>
      </c>
      <c r="DY20" s="5">
        <f t="shared" si="17"/>
        <v>0</v>
      </c>
      <c r="DZ20" s="5">
        <f t="shared" si="18"/>
        <v>0</v>
      </c>
      <c r="EA20" s="5">
        <f t="shared" si="19"/>
        <v>0</v>
      </c>
      <c r="EB20" s="5">
        <f t="shared" si="20"/>
        <v>0</v>
      </c>
      <c r="EC20" s="5">
        <f t="shared" si="21"/>
        <v>0</v>
      </c>
      <c r="ED20" s="5">
        <f t="shared" si="22"/>
        <v>0</v>
      </c>
      <c r="EE20" s="33"/>
      <c r="EF20" s="33"/>
      <c r="EG20" s="33"/>
      <c r="EH20" s="33"/>
      <c r="EI20" s="33"/>
      <c r="EJ20" s="33"/>
      <c r="EK20" s="33"/>
      <c r="EL20" s="33"/>
      <c r="EM20" s="33"/>
      <c r="EN20" s="33"/>
      <c r="EO20" s="33"/>
      <c r="EP20" s="33"/>
      <c r="EQ20" s="33"/>
      <c r="ER20" s="33"/>
      <c r="ES20" s="33"/>
      <c r="ET20" s="33"/>
      <c r="EU20" s="33"/>
      <c r="EV20" s="33"/>
      <c r="EW20" s="33"/>
      <c r="EX20" s="33"/>
      <c r="EY20" s="33"/>
      <c r="EZ20" s="33"/>
      <c r="FA20" s="33"/>
    </row>
    <row r="21" spans="1:157" ht="45" x14ac:dyDescent="0.2">
      <c r="A21" s="55" t="s">
        <v>75</v>
      </c>
      <c r="B21" s="45" t="s">
        <v>78</v>
      </c>
      <c r="D21" s="20" t="s">
        <v>104</v>
      </c>
      <c r="E21" s="3"/>
      <c r="F21" s="3"/>
      <c r="G21" s="3"/>
      <c r="H21" s="3"/>
      <c r="I21" s="3"/>
      <c r="J21" s="3"/>
      <c r="K21" s="3"/>
      <c r="L21" s="3"/>
      <c r="M21" s="42"/>
      <c r="N21" s="3"/>
      <c r="O21" s="3"/>
      <c r="P21" s="42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 t="s">
        <v>144</v>
      </c>
      <c r="CG21" s="8"/>
      <c r="CH21" s="8"/>
      <c r="CI21" s="8"/>
      <c r="CJ21" s="8"/>
      <c r="CK21" s="8"/>
      <c r="CL21" s="8" t="s">
        <v>5</v>
      </c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 t="s">
        <v>1</v>
      </c>
      <c r="CY21" s="8"/>
      <c r="CZ21" s="8"/>
      <c r="DA21" s="8"/>
      <c r="DB21" s="8"/>
      <c r="DC21" s="8"/>
      <c r="DD21" s="8"/>
      <c r="DE21" s="8"/>
      <c r="DF21" s="8"/>
      <c r="DG21" s="8"/>
      <c r="DH21" s="5">
        <f t="shared" si="0"/>
        <v>1</v>
      </c>
      <c r="DI21" s="7">
        <f t="shared" si="1"/>
        <v>1</v>
      </c>
      <c r="DJ21" s="5">
        <f t="shared" si="2"/>
        <v>0</v>
      </c>
      <c r="DK21" s="5">
        <f t="shared" si="3"/>
        <v>0</v>
      </c>
      <c r="DL21" s="5">
        <f t="shared" si="4"/>
        <v>0</v>
      </c>
      <c r="DM21" s="5">
        <f t="shared" si="5"/>
        <v>0</v>
      </c>
      <c r="DN21" s="5">
        <f t="shared" si="6"/>
        <v>0</v>
      </c>
      <c r="DO21" s="5">
        <f t="shared" si="7"/>
        <v>0</v>
      </c>
      <c r="DP21" s="5">
        <f t="shared" si="8"/>
        <v>0</v>
      </c>
      <c r="DQ21" s="5">
        <f t="shared" si="9"/>
        <v>0</v>
      </c>
      <c r="DR21" s="5">
        <f t="shared" si="10"/>
        <v>0</v>
      </c>
      <c r="DS21" s="5">
        <f t="shared" si="11"/>
        <v>0</v>
      </c>
      <c r="DT21" s="5">
        <f t="shared" si="12"/>
        <v>0</v>
      </c>
      <c r="DU21" s="5">
        <f t="shared" si="13"/>
        <v>0</v>
      </c>
      <c r="DV21" s="5">
        <f t="shared" si="14"/>
        <v>0</v>
      </c>
      <c r="DW21" s="5">
        <f t="shared" si="15"/>
        <v>0</v>
      </c>
      <c r="DX21" s="5">
        <f t="shared" si="16"/>
        <v>0</v>
      </c>
      <c r="DY21" s="5">
        <f t="shared" si="17"/>
        <v>0</v>
      </c>
      <c r="DZ21" s="5">
        <f t="shared" si="18"/>
        <v>0</v>
      </c>
      <c r="EA21" s="5">
        <f t="shared" si="19"/>
        <v>0</v>
      </c>
      <c r="EB21" s="5">
        <f t="shared" si="20"/>
        <v>0</v>
      </c>
      <c r="EC21" s="5">
        <f t="shared" si="21"/>
        <v>0</v>
      </c>
      <c r="ED21" s="5">
        <f t="shared" si="22"/>
        <v>0</v>
      </c>
      <c r="EE21" s="33"/>
      <c r="EF21" s="33"/>
      <c r="EG21" s="33"/>
      <c r="EH21" s="33"/>
      <c r="EI21" s="33"/>
      <c r="EJ21" s="33"/>
      <c r="EK21" s="33"/>
      <c r="EL21" s="33"/>
      <c r="EM21" s="33"/>
      <c r="EN21" s="33"/>
      <c r="EO21" s="33"/>
      <c r="EP21" s="33"/>
      <c r="EQ21" s="33"/>
      <c r="ER21" s="33"/>
      <c r="ES21" s="33"/>
      <c r="ET21" s="33"/>
      <c r="EU21" s="33"/>
      <c r="EV21" s="33"/>
      <c r="EW21" s="33"/>
      <c r="EX21" s="33"/>
      <c r="EY21" s="33"/>
      <c r="EZ21" s="33"/>
      <c r="FA21" s="33"/>
    </row>
    <row r="22" spans="1:157" ht="45" x14ac:dyDescent="0.2">
      <c r="A22" s="55" t="s">
        <v>23</v>
      </c>
      <c r="B22" s="45" t="s">
        <v>24</v>
      </c>
      <c r="D22" s="20" t="s">
        <v>105</v>
      </c>
      <c r="E22" s="3"/>
      <c r="F22" s="3"/>
      <c r="G22" s="3"/>
      <c r="H22" s="3"/>
      <c r="I22" s="3"/>
      <c r="J22" s="3"/>
      <c r="K22" s="3"/>
      <c r="L22" s="3"/>
      <c r="M22" s="42"/>
      <c r="N22" s="3"/>
      <c r="O22" s="3"/>
      <c r="P22" s="42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 t="s">
        <v>144</v>
      </c>
      <c r="CG22" s="8"/>
      <c r="CH22" s="8"/>
      <c r="CI22" s="8"/>
      <c r="CJ22" s="8"/>
      <c r="CK22" s="8"/>
      <c r="CL22" s="8" t="s">
        <v>5</v>
      </c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 t="s">
        <v>1</v>
      </c>
      <c r="CY22" s="8"/>
      <c r="CZ22" s="8"/>
      <c r="DA22" s="8"/>
      <c r="DB22" s="8"/>
      <c r="DC22" s="8"/>
      <c r="DD22" s="8"/>
      <c r="DE22" s="8"/>
      <c r="DF22" s="8"/>
      <c r="DG22" s="8"/>
      <c r="DH22" s="5">
        <f t="shared" si="0"/>
        <v>1</v>
      </c>
      <c r="DI22" s="7">
        <f t="shared" si="1"/>
        <v>1</v>
      </c>
      <c r="DJ22" s="5">
        <f t="shared" si="2"/>
        <v>0</v>
      </c>
      <c r="DK22" s="5">
        <f t="shared" si="3"/>
        <v>0</v>
      </c>
      <c r="DL22" s="5">
        <f t="shared" si="4"/>
        <v>0</v>
      </c>
      <c r="DM22" s="5">
        <f t="shared" si="5"/>
        <v>0</v>
      </c>
      <c r="DN22" s="5">
        <f t="shared" si="6"/>
        <v>0</v>
      </c>
      <c r="DO22" s="5">
        <f t="shared" si="7"/>
        <v>0</v>
      </c>
      <c r="DP22" s="5">
        <f t="shared" si="8"/>
        <v>0</v>
      </c>
      <c r="DQ22" s="5">
        <f t="shared" si="9"/>
        <v>0</v>
      </c>
      <c r="DR22" s="5">
        <f t="shared" si="10"/>
        <v>0</v>
      </c>
      <c r="DS22" s="5">
        <f t="shared" si="11"/>
        <v>0</v>
      </c>
      <c r="DT22" s="5">
        <f t="shared" si="12"/>
        <v>0</v>
      </c>
      <c r="DU22" s="5">
        <f t="shared" si="13"/>
        <v>0</v>
      </c>
      <c r="DV22" s="5">
        <f t="shared" si="14"/>
        <v>0</v>
      </c>
      <c r="DW22" s="5">
        <f t="shared" si="15"/>
        <v>0</v>
      </c>
      <c r="DX22" s="5">
        <f t="shared" si="16"/>
        <v>0</v>
      </c>
      <c r="DY22" s="5">
        <f t="shared" si="17"/>
        <v>0</v>
      </c>
      <c r="DZ22" s="5">
        <f t="shared" si="18"/>
        <v>0</v>
      </c>
      <c r="EA22" s="5">
        <f t="shared" si="19"/>
        <v>0</v>
      </c>
      <c r="EB22" s="5">
        <f t="shared" si="20"/>
        <v>0</v>
      </c>
      <c r="EC22" s="5">
        <f t="shared" si="21"/>
        <v>0</v>
      </c>
      <c r="ED22" s="5">
        <f t="shared" si="22"/>
        <v>0</v>
      </c>
      <c r="EE22" s="33"/>
      <c r="EF22" s="33"/>
      <c r="EG22" s="33"/>
      <c r="EH22" s="33"/>
      <c r="EI22" s="33"/>
      <c r="EJ22" s="33"/>
      <c r="EK22" s="33"/>
      <c r="EL22" s="33"/>
      <c r="EM22" s="33"/>
      <c r="EN22" s="33"/>
      <c r="EO22" s="33"/>
      <c r="EP22" s="33"/>
      <c r="EQ22" s="33"/>
      <c r="ER22" s="33"/>
      <c r="ES22" s="33"/>
      <c r="ET22" s="33"/>
      <c r="EU22" s="33"/>
      <c r="EV22" s="33"/>
      <c r="EW22" s="33"/>
      <c r="EX22" s="33"/>
      <c r="EY22" s="33"/>
      <c r="EZ22" s="33"/>
      <c r="FA22" s="33"/>
    </row>
    <row r="23" spans="1:157" ht="45" x14ac:dyDescent="0.2">
      <c r="A23" s="55" t="s">
        <v>9</v>
      </c>
      <c r="B23" s="45" t="s">
        <v>10</v>
      </c>
      <c r="D23" s="20" t="s">
        <v>106</v>
      </c>
      <c r="E23" s="3"/>
      <c r="F23" s="3"/>
      <c r="G23" s="3"/>
      <c r="H23" s="3"/>
      <c r="I23" s="3"/>
      <c r="J23" s="3"/>
      <c r="K23" s="3"/>
      <c r="L23" s="3"/>
      <c r="M23" s="42"/>
      <c r="N23" s="3"/>
      <c r="O23" s="3"/>
      <c r="P23" s="42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 t="s">
        <v>144</v>
      </c>
      <c r="CG23" s="8"/>
      <c r="CH23" s="8"/>
      <c r="CI23" s="8"/>
      <c r="CJ23" s="8"/>
      <c r="CK23" s="8"/>
      <c r="CL23" s="8" t="s">
        <v>5</v>
      </c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 t="s">
        <v>1</v>
      </c>
      <c r="CY23" s="8"/>
      <c r="CZ23" s="8"/>
      <c r="DA23" s="8"/>
      <c r="DB23" s="8"/>
      <c r="DC23" s="8"/>
      <c r="DD23" s="8"/>
      <c r="DE23" s="8"/>
      <c r="DF23" s="8"/>
      <c r="DG23" s="8"/>
      <c r="DH23" s="5">
        <f t="shared" si="0"/>
        <v>1</v>
      </c>
      <c r="DI23" s="7">
        <f t="shared" si="1"/>
        <v>1</v>
      </c>
      <c r="DJ23" s="5">
        <f t="shared" si="2"/>
        <v>0</v>
      </c>
      <c r="DK23" s="5">
        <f t="shared" si="3"/>
        <v>0</v>
      </c>
      <c r="DL23" s="5">
        <f t="shared" si="4"/>
        <v>0</v>
      </c>
      <c r="DM23" s="5">
        <f t="shared" si="5"/>
        <v>0</v>
      </c>
      <c r="DN23" s="5">
        <f t="shared" si="6"/>
        <v>0</v>
      </c>
      <c r="DO23" s="5">
        <f t="shared" si="7"/>
        <v>0</v>
      </c>
      <c r="DP23" s="5">
        <f t="shared" si="8"/>
        <v>0</v>
      </c>
      <c r="DQ23" s="5">
        <f t="shared" si="9"/>
        <v>0</v>
      </c>
      <c r="DR23" s="5">
        <f t="shared" si="10"/>
        <v>0</v>
      </c>
      <c r="DS23" s="5">
        <f t="shared" si="11"/>
        <v>0</v>
      </c>
      <c r="DT23" s="5">
        <f t="shared" si="12"/>
        <v>0</v>
      </c>
      <c r="DU23" s="5">
        <f t="shared" si="13"/>
        <v>0</v>
      </c>
      <c r="DV23" s="5">
        <f t="shared" si="14"/>
        <v>0</v>
      </c>
      <c r="DW23" s="5">
        <f t="shared" si="15"/>
        <v>0</v>
      </c>
      <c r="DX23" s="5">
        <f t="shared" si="16"/>
        <v>0</v>
      </c>
      <c r="DY23" s="5">
        <f t="shared" si="17"/>
        <v>0</v>
      </c>
      <c r="DZ23" s="5">
        <f t="shared" si="18"/>
        <v>0</v>
      </c>
      <c r="EA23" s="5">
        <f t="shared" si="19"/>
        <v>0</v>
      </c>
      <c r="EB23" s="5">
        <f t="shared" si="20"/>
        <v>0</v>
      </c>
      <c r="EC23" s="5">
        <f t="shared" si="21"/>
        <v>0</v>
      </c>
      <c r="ED23" s="5">
        <f t="shared" si="22"/>
        <v>0</v>
      </c>
      <c r="EE23" s="33"/>
      <c r="EF23" s="33"/>
      <c r="EG23" s="33"/>
      <c r="EH23" s="33"/>
      <c r="EI23" s="33"/>
      <c r="EJ23" s="33"/>
      <c r="EK23" s="33"/>
      <c r="EL23" s="33"/>
      <c r="EM23" s="33"/>
      <c r="EN23" s="33"/>
      <c r="EO23" s="33"/>
      <c r="EP23" s="33"/>
      <c r="EQ23" s="33"/>
      <c r="ER23" s="33"/>
      <c r="ES23" s="33"/>
      <c r="ET23" s="33"/>
      <c r="EU23" s="33"/>
      <c r="EV23" s="33"/>
      <c r="EW23" s="33"/>
      <c r="EX23" s="33"/>
      <c r="EY23" s="33"/>
      <c r="EZ23" s="33"/>
      <c r="FA23" s="33"/>
    </row>
    <row r="24" spans="1:157" ht="45" x14ac:dyDescent="0.2">
      <c r="A24" s="55" t="s">
        <v>0</v>
      </c>
      <c r="B24" s="45" t="s">
        <v>1</v>
      </c>
      <c r="D24" s="20" t="s">
        <v>107</v>
      </c>
      <c r="E24" s="3"/>
      <c r="F24" s="3"/>
      <c r="G24" s="3"/>
      <c r="H24" s="3"/>
      <c r="I24" s="3"/>
      <c r="J24" s="3"/>
      <c r="K24" s="3"/>
      <c r="L24" s="3"/>
      <c r="M24" s="42"/>
      <c r="N24" s="3"/>
      <c r="O24" s="3"/>
      <c r="P24" s="42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 t="s">
        <v>144</v>
      </c>
      <c r="CG24" s="8"/>
      <c r="CH24" s="8"/>
      <c r="CI24" s="8"/>
      <c r="CJ24" s="8"/>
      <c r="CK24" s="8"/>
      <c r="CL24" s="8" t="s">
        <v>5</v>
      </c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 t="s">
        <v>1</v>
      </c>
      <c r="CY24" s="8"/>
      <c r="CZ24" s="8"/>
      <c r="DA24" s="8"/>
      <c r="DB24" s="8"/>
      <c r="DC24" s="8"/>
      <c r="DD24" s="8"/>
      <c r="DE24" s="8"/>
      <c r="DF24" s="8"/>
      <c r="DG24" s="8"/>
      <c r="DH24" s="5">
        <f t="shared" si="0"/>
        <v>1</v>
      </c>
      <c r="DI24" s="7">
        <f t="shared" si="1"/>
        <v>1</v>
      </c>
      <c r="DJ24" s="5">
        <f t="shared" si="2"/>
        <v>0</v>
      </c>
      <c r="DK24" s="5">
        <f t="shared" si="3"/>
        <v>0</v>
      </c>
      <c r="DL24" s="5">
        <f t="shared" si="4"/>
        <v>0</v>
      </c>
      <c r="DM24" s="5">
        <f t="shared" si="5"/>
        <v>0</v>
      </c>
      <c r="DN24" s="5">
        <f t="shared" si="6"/>
        <v>0</v>
      </c>
      <c r="DO24" s="5">
        <f t="shared" si="7"/>
        <v>0</v>
      </c>
      <c r="DP24" s="5">
        <f t="shared" si="8"/>
        <v>0</v>
      </c>
      <c r="DQ24" s="5">
        <f t="shared" si="9"/>
        <v>0</v>
      </c>
      <c r="DR24" s="5">
        <f t="shared" si="10"/>
        <v>0</v>
      </c>
      <c r="DS24" s="5">
        <f t="shared" si="11"/>
        <v>0</v>
      </c>
      <c r="DT24" s="5">
        <f t="shared" si="12"/>
        <v>0</v>
      </c>
      <c r="DU24" s="5">
        <f t="shared" si="13"/>
        <v>0</v>
      </c>
      <c r="DV24" s="5">
        <f t="shared" si="14"/>
        <v>0</v>
      </c>
      <c r="DW24" s="5">
        <f t="shared" si="15"/>
        <v>0</v>
      </c>
      <c r="DX24" s="5">
        <f t="shared" si="16"/>
        <v>0</v>
      </c>
      <c r="DY24" s="5">
        <f t="shared" si="17"/>
        <v>0</v>
      </c>
      <c r="DZ24" s="5">
        <f t="shared" si="18"/>
        <v>0</v>
      </c>
      <c r="EA24" s="5">
        <f t="shared" si="19"/>
        <v>0</v>
      </c>
      <c r="EB24" s="5">
        <f t="shared" si="20"/>
        <v>0</v>
      </c>
      <c r="EC24" s="5">
        <f t="shared" si="21"/>
        <v>0</v>
      </c>
      <c r="ED24" s="5">
        <f t="shared" si="22"/>
        <v>0</v>
      </c>
      <c r="EE24" s="33"/>
      <c r="EF24" s="33"/>
      <c r="EG24" s="33"/>
      <c r="EH24" s="33"/>
      <c r="EI24" s="33"/>
      <c r="EJ24" s="33"/>
      <c r="EK24" s="33"/>
      <c r="EL24" s="33"/>
      <c r="EM24" s="33"/>
      <c r="EN24" s="33"/>
      <c r="EO24" s="33"/>
      <c r="EP24" s="33"/>
      <c r="EQ24" s="33"/>
      <c r="ER24" s="33"/>
      <c r="ES24" s="33"/>
      <c r="ET24" s="33"/>
      <c r="EU24" s="33"/>
      <c r="EV24" s="33"/>
      <c r="EW24" s="33"/>
      <c r="EX24" s="33"/>
      <c r="EY24" s="33"/>
      <c r="EZ24" s="33"/>
      <c r="FA24" s="33"/>
    </row>
    <row r="25" spans="1:157" ht="45" x14ac:dyDescent="0.2">
      <c r="A25" s="55" t="s">
        <v>61</v>
      </c>
      <c r="B25" s="45" t="s">
        <v>62</v>
      </c>
      <c r="D25" s="20" t="s">
        <v>108</v>
      </c>
      <c r="E25" s="3"/>
      <c r="F25" s="3"/>
      <c r="G25" s="3"/>
      <c r="H25" s="3"/>
      <c r="I25" s="3"/>
      <c r="J25" s="3"/>
      <c r="K25" s="3"/>
      <c r="L25" s="3"/>
      <c r="M25" s="42"/>
      <c r="N25" s="3"/>
      <c r="O25" s="3"/>
      <c r="P25" s="42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 t="s">
        <v>144</v>
      </c>
      <c r="CG25" s="8"/>
      <c r="CH25" s="8"/>
      <c r="CI25" s="8"/>
      <c r="CJ25" s="8"/>
      <c r="CK25" s="8"/>
      <c r="CL25" s="8" t="s">
        <v>5</v>
      </c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 t="s">
        <v>1</v>
      </c>
      <c r="CY25" s="8"/>
      <c r="CZ25" s="8"/>
      <c r="DA25" s="8"/>
      <c r="DB25" s="8"/>
      <c r="DC25" s="8"/>
      <c r="DD25" s="8"/>
      <c r="DE25" s="8"/>
      <c r="DF25" s="8"/>
      <c r="DG25" s="8"/>
      <c r="DH25" s="5">
        <f t="shared" si="0"/>
        <v>1</v>
      </c>
      <c r="DI25" s="7">
        <f t="shared" si="1"/>
        <v>1</v>
      </c>
      <c r="DJ25" s="5">
        <f t="shared" si="2"/>
        <v>0</v>
      </c>
      <c r="DK25" s="5">
        <f t="shared" si="3"/>
        <v>0</v>
      </c>
      <c r="DL25" s="5">
        <f t="shared" si="4"/>
        <v>0</v>
      </c>
      <c r="DM25" s="5">
        <f t="shared" si="5"/>
        <v>0</v>
      </c>
      <c r="DN25" s="5">
        <f t="shared" si="6"/>
        <v>0</v>
      </c>
      <c r="DO25" s="5">
        <f t="shared" si="7"/>
        <v>0</v>
      </c>
      <c r="DP25" s="5">
        <f t="shared" si="8"/>
        <v>0</v>
      </c>
      <c r="DQ25" s="5">
        <f t="shared" si="9"/>
        <v>0</v>
      </c>
      <c r="DR25" s="5">
        <f t="shared" si="10"/>
        <v>0</v>
      </c>
      <c r="DS25" s="5">
        <f t="shared" si="11"/>
        <v>0</v>
      </c>
      <c r="DT25" s="5">
        <f t="shared" si="12"/>
        <v>0</v>
      </c>
      <c r="DU25" s="5">
        <f t="shared" si="13"/>
        <v>0</v>
      </c>
      <c r="DV25" s="5">
        <f t="shared" si="14"/>
        <v>0</v>
      </c>
      <c r="DW25" s="5">
        <f t="shared" si="15"/>
        <v>0</v>
      </c>
      <c r="DX25" s="5">
        <f t="shared" si="16"/>
        <v>0</v>
      </c>
      <c r="DY25" s="5">
        <f t="shared" si="17"/>
        <v>0</v>
      </c>
      <c r="DZ25" s="5">
        <f t="shared" si="18"/>
        <v>0</v>
      </c>
      <c r="EA25" s="5">
        <f t="shared" si="19"/>
        <v>0</v>
      </c>
      <c r="EB25" s="5">
        <f t="shared" si="20"/>
        <v>0</v>
      </c>
      <c r="EC25" s="5">
        <f t="shared" si="21"/>
        <v>0</v>
      </c>
      <c r="ED25" s="5">
        <f t="shared" si="22"/>
        <v>0</v>
      </c>
      <c r="EE25" s="33"/>
      <c r="EF25" s="33"/>
      <c r="EG25" s="33"/>
      <c r="EH25" s="33"/>
      <c r="EI25" s="33"/>
      <c r="EJ25" s="33"/>
      <c r="EK25" s="33"/>
      <c r="EL25" s="33"/>
      <c r="EM25" s="33"/>
      <c r="EN25" s="33"/>
      <c r="EO25" s="33"/>
      <c r="EP25" s="33"/>
      <c r="EQ25" s="33"/>
      <c r="ER25" s="33"/>
      <c r="ES25" s="33"/>
      <c r="ET25" s="33"/>
      <c r="EU25" s="33"/>
      <c r="EV25" s="33"/>
      <c r="EW25" s="33"/>
      <c r="EX25" s="33"/>
      <c r="EY25" s="33"/>
      <c r="EZ25" s="33"/>
      <c r="FA25" s="33"/>
    </row>
    <row r="26" spans="1:157" ht="45" x14ac:dyDescent="0.2">
      <c r="A26" s="44" t="s">
        <v>37</v>
      </c>
      <c r="B26" s="45" t="s">
        <v>38</v>
      </c>
      <c r="D26" s="20" t="s">
        <v>109</v>
      </c>
      <c r="E26" s="3"/>
      <c r="F26" s="3"/>
      <c r="G26" s="3"/>
      <c r="H26" s="3"/>
      <c r="I26" s="3"/>
      <c r="J26" s="3"/>
      <c r="K26" s="3"/>
      <c r="L26" s="3"/>
      <c r="M26" s="42"/>
      <c r="N26" s="3"/>
      <c r="O26" s="3"/>
      <c r="P26" s="42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 t="s">
        <v>144</v>
      </c>
      <c r="CG26" s="8"/>
      <c r="CH26" s="8"/>
      <c r="CI26" s="8"/>
      <c r="CJ26" s="8"/>
      <c r="CK26" s="8"/>
      <c r="CL26" s="8" t="s">
        <v>5</v>
      </c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 t="s">
        <v>1</v>
      </c>
      <c r="CY26" s="8"/>
      <c r="CZ26" s="8"/>
      <c r="DA26" s="8"/>
      <c r="DB26" s="8"/>
      <c r="DC26" s="8"/>
      <c r="DD26" s="8"/>
      <c r="DE26" s="8"/>
      <c r="DF26" s="8"/>
      <c r="DG26" s="8"/>
      <c r="DH26" s="5">
        <f t="shared" si="0"/>
        <v>1</v>
      </c>
      <c r="DI26" s="7">
        <f t="shared" si="1"/>
        <v>1</v>
      </c>
      <c r="DJ26" s="5">
        <f t="shared" si="2"/>
        <v>0</v>
      </c>
      <c r="DK26" s="5">
        <f t="shared" si="3"/>
        <v>0</v>
      </c>
      <c r="DL26" s="5">
        <f t="shared" si="4"/>
        <v>0</v>
      </c>
      <c r="DM26" s="5">
        <f t="shared" si="5"/>
        <v>0</v>
      </c>
      <c r="DN26" s="5">
        <f t="shared" si="6"/>
        <v>0</v>
      </c>
      <c r="DO26" s="5">
        <f t="shared" si="7"/>
        <v>0</v>
      </c>
      <c r="DP26" s="5">
        <f t="shared" si="8"/>
        <v>0</v>
      </c>
      <c r="DQ26" s="5">
        <f t="shared" si="9"/>
        <v>0</v>
      </c>
      <c r="DR26" s="5">
        <f t="shared" si="10"/>
        <v>0</v>
      </c>
      <c r="DS26" s="5">
        <f t="shared" si="11"/>
        <v>0</v>
      </c>
      <c r="DT26" s="5">
        <f t="shared" si="12"/>
        <v>0</v>
      </c>
      <c r="DU26" s="5">
        <f t="shared" si="13"/>
        <v>0</v>
      </c>
      <c r="DV26" s="5">
        <f t="shared" si="14"/>
        <v>0</v>
      </c>
      <c r="DW26" s="5">
        <f t="shared" si="15"/>
        <v>0</v>
      </c>
      <c r="DX26" s="5">
        <f t="shared" si="16"/>
        <v>0</v>
      </c>
      <c r="DY26" s="5">
        <f t="shared" si="17"/>
        <v>0</v>
      </c>
      <c r="DZ26" s="5">
        <f t="shared" si="18"/>
        <v>0</v>
      </c>
      <c r="EA26" s="5">
        <f t="shared" si="19"/>
        <v>0</v>
      </c>
      <c r="EB26" s="5">
        <f t="shared" si="20"/>
        <v>0</v>
      </c>
      <c r="EC26" s="5">
        <f t="shared" si="21"/>
        <v>0</v>
      </c>
      <c r="ED26" s="5">
        <f t="shared" si="22"/>
        <v>0</v>
      </c>
      <c r="EE26" s="33"/>
      <c r="EF26" s="33"/>
      <c r="EG26" s="33"/>
      <c r="EH26" s="33"/>
      <c r="EI26" s="33"/>
      <c r="EJ26" s="33"/>
      <c r="EK26" s="33"/>
      <c r="EL26" s="33"/>
      <c r="EM26" s="33"/>
      <c r="EN26" s="33"/>
      <c r="EO26" s="33"/>
      <c r="EP26" s="33"/>
      <c r="EQ26" s="33"/>
      <c r="ER26" s="33"/>
      <c r="ES26" s="33"/>
      <c r="ET26" s="33"/>
      <c r="EU26" s="33"/>
      <c r="EV26" s="33"/>
      <c r="EW26" s="33"/>
      <c r="EX26" s="33"/>
      <c r="EY26" s="33"/>
      <c r="EZ26" s="33"/>
      <c r="FA26" s="33"/>
    </row>
    <row r="27" spans="1:157" ht="45" x14ac:dyDescent="0.2">
      <c r="A27" s="44" t="s">
        <v>87</v>
      </c>
      <c r="B27" s="45" t="s">
        <v>16</v>
      </c>
      <c r="D27" s="20" t="s">
        <v>31</v>
      </c>
      <c r="E27" s="3"/>
      <c r="F27" s="3"/>
      <c r="G27" s="3"/>
      <c r="H27" s="3"/>
      <c r="I27" s="3"/>
      <c r="J27" s="3"/>
      <c r="K27" s="3"/>
      <c r="L27" s="3"/>
      <c r="M27" s="27"/>
      <c r="N27" s="3"/>
      <c r="O27" s="3"/>
      <c r="P27" s="27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 t="s">
        <v>142</v>
      </c>
      <c r="CE27" s="8"/>
      <c r="CF27" s="8"/>
      <c r="CG27" s="8"/>
      <c r="CH27" s="8"/>
      <c r="CI27" s="8"/>
      <c r="CJ27" s="8" t="s">
        <v>145</v>
      </c>
      <c r="CK27" s="8"/>
      <c r="CL27" s="8" t="s">
        <v>5</v>
      </c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 t="s">
        <v>1</v>
      </c>
      <c r="CY27" s="8"/>
      <c r="CZ27" s="8"/>
      <c r="DA27" s="8"/>
      <c r="DB27" s="8"/>
      <c r="DC27" s="8"/>
      <c r="DD27" s="8"/>
      <c r="DE27" s="8"/>
      <c r="DF27" s="8"/>
      <c r="DG27" s="8"/>
      <c r="DH27" s="5">
        <f t="shared" si="0"/>
        <v>1</v>
      </c>
      <c r="DI27" s="7">
        <f t="shared" si="1"/>
        <v>1</v>
      </c>
      <c r="DJ27" s="5">
        <f t="shared" si="2"/>
        <v>0</v>
      </c>
      <c r="DK27" s="5">
        <f t="shared" si="3"/>
        <v>0</v>
      </c>
      <c r="DL27" s="5">
        <f t="shared" si="4"/>
        <v>0</v>
      </c>
      <c r="DM27" s="5">
        <f t="shared" si="5"/>
        <v>0</v>
      </c>
      <c r="DN27" s="5">
        <f t="shared" si="6"/>
        <v>0</v>
      </c>
      <c r="DO27" s="5">
        <f t="shared" si="7"/>
        <v>0</v>
      </c>
      <c r="DP27" s="5">
        <f t="shared" si="8"/>
        <v>0</v>
      </c>
      <c r="DQ27" s="5">
        <f t="shared" si="9"/>
        <v>0</v>
      </c>
      <c r="DR27" s="5">
        <f t="shared" si="10"/>
        <v>0</v>
      </c>
      <c r="DS27" s="5">
        <f t="shared" si="11"/>
        <v>0</v>
      </c>
      <c r="DT27" s="5">
        <f t="shared" si="12"/>
        <v>0</v>
      </c>
      <c r="DU27" s="5">
        <f t="shared" si="13"/>
        <v>0</v>
      </c>
      <c r="DV27" s="5">
        <f t="shared" si="14"/>
        <v>0</v>
      </c>
      <c r="DW27" s="5">
        <f t="shared" si="15"/>
        <v>0</v>
      </c>
      <c r="DX27" s="5">
        <f t="shared" si="16"/>
        <v>0</v>
      </c>
      <c r="DY27" s="5">
        <f t="shared" si="17"/>
        <v>0</v>
      </c>
      <c r="DZ27" s="5">
        <f t="shared" si="18"/>
        <v>0</v>
      </c>
      <c r="EA27" s="5">
        <f t="shared" si="19"/>
        <v>0</v>
      </c>
      <c r="EB27" s="5">
        <f t="shared" si="20"/>
        <v>0</v>
      </c>
      <c r="EC27" s="5">
        <f t="shared" si="21"/>
        <v>0</v>
      </c>
      <c r="ED27" s="5">
        <f t="shared" si="22"/>
        <v>0</v>
      </c>
      <c r="EE27" s="33" t="e">
        <f>DH27*100/('кол-во часов'!B17*18)</f>
        <v>#DIV/0!</v>
      </c>
      <c r="EF27" s="33" t="e">
        <f>DI27*100/('кол-во часов'!C17*18)</f>
        <v>#DIV/0!</v>
      </c>
      <c r="EG27" s="33" t="e">
        <f>DJ27*100/('кол-во часов'!D17*17)</f>
        <v>#DIV/0!</v>
      </c>
      <c r="EH27" s="33" t="e">
        <f>DK27*100/('кол-во часов'!E17*18)</f>
        <v>#DIV/0!</v>
      </c>
      <c r="EI27" s="33" t="e">
        <f>DL27*100/('кол-во часов'!F17*18)</f>
        <v>#DIV/0!</v>
      </c>
      <c r="EJ27" s="33" t="e">
        <f>DM27*100/('кол-во часов'!G17*18)</f>
        <v>#DIV/0!</v>
      </c>
      <c r="EK27" s="33" t="e">
        <f>DN27*100/('кол-во часов'!H17*18)</f>
        <v>#DIV/0!</v>
      </c>
      <c r="EL27" s="33" t="e">
        <f>DO27*100/('кол-во часов'!I17*18)</f>
        <v>#DIV/0!</v>
      </c>
      <c r="EM27" s="33" t="e">
        <f>DP27*100/('кол-во часов'!J17*18)</f>
        <v>#DIV/0!</v>
      </c>
      <c r="EN27" s="33" t="e">
        <f>DQ27*100/('кол-во часов'!K17*18)</f>
        <v>#DIV/0!</v>
      </c>
      <c r="EO27" s="33" t="e">
        <f>DR27*100/('кол-во часов'!L17*18)</f>
        <v>#DIV/0!</v>
      </c>
      <c r="EP27" s="33" t="e">
        <f>DS27*100/('кол-во часов'!M17*18)</f>
        <v>#DIV/0!</v>
      </c>
      <c r="EQ27" s="33" t="e">
        <f>DT27*100/('кол-во часов'!N17*18)</f>
        <v>#DIV/0!</v>
      </c>
      <c r="ER27" s="33" t="e">
        <f>DU27*100/('кол-во часов'!O17*18)</f>
        <v>#DIV/0!</v>
      </c>
      <c r="ES27" s="33" t="e">
        <f>DV27*100/('кол-во часов'!P17*18)</f>
        <v>#DIV/0!</v>
      </c>
      <c r="ET27" s="33" t="e">
        <f>DW27*100/('кол-во часов'!Q17*18)</f>
        <v>#DIV/0!</v>
      </c>
      <c r="EU27" s="33" t="e">
        <f>DX27*100/('кол-во часов'!R17*18)</f>
        <v>#DIV/0!</v>
      </c>
      <c r="EV27" s="33" t="e">
        <f>DY27*100/('кол-во часов'!S17*18)</f>
        <v>#DIV/0!</v>
      </c>
      <c r="EW27" s="33" t="e">
        <f>DZ27*100/('кол-во часов'!T17*18)</f>
        <v>#DIV/0!</v>
      </c>
      <c r="EX27" s="33" t="e">
        <f>EA27*100/('кол-во часов'!U17*18)</f>
        <v>#DIV/0!</v>
      </c>
      <c r="EY27" s="33" t="e">
        <f>EB27*100/('кол-во часов'!V17*18)</f>
        <v>#DIV/0!</v>
      </c>
      <c r="EZ27" s="33" t="e">
        <f>EC27*100/('кол-во часов'!W17*18)</f>
        <v>#DIV/0!</v>
      </c>
      <c r="FA27" s="33" t="e">
        <f>ED27*100/('кол-во часов'!X17*18)</f>
        <v>#DIV/0!</v>
      </c>
    </row>
    <row r="28" spans="1:157" ht="45" x14ac:dyDescent="0.2">
      <c r="A28" s="51" t="s">
        <v>60</v>
      </c>
      <c r="B28" s="48" t="s">
        <v>59</v>
      </c>
      <c r="D28" s="20" t="s">
        <v>33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29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 t="s">
        <v>142</v>
      </c>
      <c r="CE28" s="8"/>
      <c r="CF28" s="8"/>
      <c r="CG28" s="8"/>
      <c r="CH28" s="8"/>
      <c r="CI28" s="8"/>
      <c r="CJ28" s="8" t="s">
        <v>145</v>
      </c>
      <c r="CK28" s="8"/>
      <c r="CL28" s="8" t="s">
        <v>5</v>
      </c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 t="s">
        <v>1</v>
      </c>
      <c r="CY28" s="8"/>
      <c r="CZ28" s="8"/>
      <c r="DA28" s="8"/>
      <c r="DB28" s="8"/>
      <c r="DC28" s="8"/>
      <c r="DD28" s="8"/>
      <c r="DE28" s="8"/>
      <c r="DF28" s="8"/>
      <c r="DG28" s="8"/>
      <c r="DH28" s="5">
        <f t="shared" si="0"/>
        <v>1</v>
      </c>
      <c r="DI28" s="7">
        <f t="shared" si="1"/>
        <v>1</v>
      </c>
      <c r="DJ28" s="5">
        <f t="shared" si="2"/>
        <v>0</v>
      </c>
      <c r="DK28" s="5">
        <f t="shared" si="3"/>
        <v>0</v>
      </c>
      <c r="DL28" s="5">
        <f t="shared" si="4"/>
        <v>0</v>
      </c>
      <c r="DM28" s="5">
        <f t="shared" si="5"/>
        <v>0</v>
      </c>
      <c r="DN28" s="5">
        <f t="shared" si="6"/>
        <v>0</v>
      </c>
      <c r="DO28" s="5">
        <f t="shared" si="7"/>
        <v>0</v>
      </c>
      <c r="DP28" s="5">
        <f t="shared" si="8"/>
        <v>0</v>
      </c>
      <c r="DQ28" s="5">
        <f t="shared" si="9"/>
        <v>0</v>
      </c>
      <c r="DR28" s="5">
        <f t="shared" si="10"/>
        <v>0</v>
      </c>
      <c r="DS28" s="5">
        <f t="shared" si="11"/>
        <v>0</v>
      </c>
      <c r="DT28" s="5">
        <f t="shared" si="12"/>
        <v>0</v>
      </c>
      <c r="DU28" s="5">
        <f t="shared" si="13"/>
        <v>0</v>
      </c>
      <c r="DV28" s="5">
        <f t="shared" si="14"/>
        <v>0</v>
      </c>
      <c r="DW28" s="5">
        <f t="shared" si="15"/>
        <v>0</v>
      </c>
      <c r="DX28" s="5">
        <f t="shared" si="16"/>
        <v>0</v>
      </c>
      <c r="DY28" s="5">
        <f t="shared" si="17"/>
        <v>0</v>
      </c>
      <c r="DZ28" s="5">
        <f t="shared" si="18"/>
        <v>0</v>
      </c>
      <c r="EA28" s="5">
        <f t="shared" si="19"/>
        <v>0</v>
      </c>
      <c r="EB28" s="5">
        <f t="shared" si="20"/>
        <v>0</v>
      </c>
      <c r="EC28" s="5">
        <f t="shared" si="21"/>
        <v>0</v>
      </c>
      <c r="ED28" s="5">
        <f t="shared" si="22"/>
        <v>0</v>
      </c>
      <c r="EE28" s="33" t="e">
        <f>DH28*100/('кол-во часов'!B18*18)</f>
        <v>#DIV/0!</v>
      </c>
      <c r="EF28" s="33" t="e">
        <f>DI28*100/('кол-во часов'!C18*18)</f>
        <v>#DIV/0!</v>
      </c>
      <c r="EG28" s="33" t="e">
        <f>DJ28*100/('кол-во часов'!D18*17)</f>
        <v>#DIV/0!</v>
      </c>
      <c r="EH28" s="33" t="e">
        <f>DK28*100/('кол-во часов'!E18*18)</f>
        <v>#DIV/0!</v>
      </c>
      <c r="EI28" s="33" t="e">
        <f>DL28*100/('кол-во часов'!F18*18)</f>
        <v>#DIV/0!</v>
      </c>
      <c r="EJ28" s="33" t="e">
        <f>DM28*100/('кол-во часов'!G18*18)</f>
        <v>#DIV/0!</v>
      </c>
      <c r="EK28" s="33" t="e">
        <f>DN28*100/('кол-во часов'!H18*18)</f>
        <v>#DIV/0!</v>
      </c>
      <c r="EL28" s="33" t="e">
        <f>DO28*100/('кол-во часов'!I18*18)</f>
        <v>#DIV/0!</v>
      </c>
      <c r="EM28" s="33" t="e">
        <f>DP28*100/('кол-во часов'!J18*18)</f>
        <v>#DIV/0!</v>
      </c>
      <c r="EN28" s="33" t="e">
        <f>DQ28*100/('кол-во часов'!K18*18)</f>
        <v>#DIV/0!</v>
      </c>
      <c r="EO28" s="33" t="e">
        <f>DR28*100/('кол-во часов'!L18*18)</f>
        <v>#DIV/0!</v>
      </c>
      <c r="EP28" s="33" t="e">
        <f>DS28*100/('кол-во часов'!M18*18)</f>
        <v>#DIV/0!</v>
      </c>
      <c r="EQ28" s="33" t="e">
        <f>DT28*100/('кол-во часов'!N18*18)</f>
        <v>#DIV/0!</v>
      </c>
      <c r="ER28" s="33" t="e">
        <f>DU28*100/('кол-во часов'!O18*18)</f>
        <v>#DIV/0!</v>
      </c>
      <c r="ES28" s="33" t="e">
        <f>DV28*100/('кол-во часов'!P18*18)</f>
        <v>#DIV/0!</v>
      </c>
      <c r="ET28" s="33" t="e">
        <f>DW28*100/('кол-во часов'!Q18*18)</f>
        <v>#DIV/0!</v>
      </c>
      <c r="EU28" s="33" t="e">
        <f>DX28*100/('кол-во часов'!R18*18)</f>
        <v>#DIV/0!</v>
      </c>
      <c r="EV28" s="33" t="e">
        <f>DY28*100/('кол-во часов'!S18*18)</f>
        <v>#DIV/0!</v>
      </c>
      <c r="EW28" s="33" t="e">
        <f>DZ28*100/('кол-во часов'!T18*18)</f>
        <v>#DIV/0!</v>
      </c>
      <c r="EX28" s="33" t="e">
        <f>EA28*100/('кол-во часов'!U18*18)</f>
        <v>#DIV/0!</v>
      </c>
      <c r="EY28" s="33" t="e">
        <f>EB28*100/('кол-во часов'!V18*18)</f>
        <v>#DIV/0!</v>
      </c>
      <c r="EZ28" s="33" t="e">
        <f>EC28*100/('кол-во часов'!W18*18)</f>
        <v>#DIV/0!</v>
      </c>
      <c r="FA28" s="33" t="e">
        <f>ED28*100/('кол-во часов'!X18*18)</f>
        <v>#DIV/0!</v>
      </c>
    </row>
    <row r="29" spans="1:157" ht="45" x14ac:dyDescent="0.2">
      <c r="A29" s="46" t="s">
        <v>40</v>
      </c>
      <c r="B29" s="52" t="s">
        <v>41</v>
      </c>
      <c r="D29" s="20" t="s">
        <v>70</v>
      </c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29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 t="s">
        <v>142</v>
      </c>
      <c r="CE29" s="8"/>
      <c r="CF29" s="8"/>
      <c r="CG29" s="8"/>
      <c r="CH29" s="8"/>
      <c r="CI29" s="8"/>
      <c r="CJ29" s="8" t="s">
        <v>145</v>
      </c>
      <c r="CK29" s="8"/>
      <c r="CL29" s="8" t="s">
        <v>5</v>
      </c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 t="s">
        <v>1</v>
      </c>
      <c r="CY29" s="8"/>
      <c r="CZ29" s="8"/>
      <c r="DA29" s="8"/>
      <c r="DB29" s="8"/>
      <c r="DC29" s="8"/>
      <c r="DD29" s="8"/>
      <c r="DE29" s="8"/>
      <c r="DF29" s="8"/>
      <c r="DG29" s="8"/>
      <c r="DH29" s="5">
        <f t="shared" si="0"/>
        <v>1</v>
      </c>
      <c r="DI29" s="7">
        <f t="shared" si="1"/>
        <v>1</v>
      </c>
      <c r="DJ29" s="5">
        <f t="shared" si="2"/>
        <v>0</v>
      </c>
      <c r="DK29" s="5">
        <f t="shared" si="3"/>
        <v>0</v>
      </c>
      <c r="DL29" s="5">
        <f t="shared" si="4"/>
        <v>0</v>
      </c>
      <c r="DM29" s="5">
        <f t="shared" si="5"/>
        <v>0</v>
      </c>
      <c r="DN29" s="5">
        <f t="shared" si="6"/>
        <v>0</v>
      </c>
      <c r="DO29" s="5">
        <f t="shared" si="7"/>
        <v>0</v>
      </c>
      <c r="DP29" s="5">
        <f t="shared" si="8"/>
        <v>0</v>
      </c>
      <c r="DQ29" s="5">
        <f t="shared" si="9"/>
        <v>0</v>
      </c>
      <c r="DR29" s="5">
        <f t="shared" si="10"/>
        <v>0</v>
      </c>
      <c r="DS29" s="5">
        <f t="shared" si="11"/>
        <v>0</v>
      </c>
      <c r="DT29" s="5">
        <f t="shared" si="12"/>
        <v>0</v>
      </c>
      <c r="DU29" s="5">
        <f t="shared" si="13"/>
        <v>0</v>
      </c>
      <c r="DV29" s="5">
        <f t="shared" si="14"/>
        <v>0</v>
      </c>
      <c r="DW29" s="5">
        <f t="shared" si="15"/>
        <v>0</v>
      </c>
      <c r="DX29" s="5">
        <f t="shared" si="16"/>
        <v>0</v>
      </c>
      <c r="DY29" s="5">
        <f t="shared" si="17"/>
        <v>0</v>
      </c>
      <c r="DZ29" s="5">
        <f t="shared" si="18"/>
        <v>0</v>
      </c>
      <c r="EA29" s="5">
        <f t="shared" si="19"/>
        <v>0</v>
      </c>
      <c r="EB29" s="5">
        <f t="shared" si="20"/>
        <v>0</v>
      </c>
      <c r="EC29" s="5">
        <f t="shared" si="21"/>
        <v>0</v>
      </c>
      <c r="ED29" s="5">
        <f t="shared" si="22"/>
        <v>0</v>
      </c>
      <c r="EE29" s="33" t="e">
        <f>DH29*100/('кол-во часов'!B19*18)</f>
        <v>#DIV/0!</v>
      </c>
      <c r="EF29" s="33" t="e">
        <f>DI29*100/('кол-во часов'!C19*18)</f>
        <v>#DIV/0!</v>
      </c>
      <c r="EG29" s="33" t="e">
        <f>DJ29*100/('кол-во часов'!D19*17)</f>
        <v>#DIV/0!</v>
      </c>
      <c r="EH29" s="33" t="e">
        <f>DK29*100/('кол-во часов'!E19*18)</f>
        <v>#DIV/0!</v>
      </c>
      <c r="EI29" s="33" t="e">
        <f>DL29*100/('кол-во часов'!F19*18)</f>
        <v>#DIV/0!</v>
      </c>
      <c r="EJ29" s="33" t="e">
        <f>DM29*100/('кол-во часов'!G19*18)</f>
        <v>#DIV/0!</v>
      </c>
      <c r="EK29" s="33" t="e">
        <f>DN29*100/('кол-во часов'!H19*18)</f>
        <v>#DIV/0!</v>
      </c>
      <c r="EL29" s="33" t="e">
        <f>DO29*100/('кол-во часов'!I19*18)</f>
        <v>#DIV/0!</v>
      </c>
      <c r="EM29" s="33" t="e">
        <f>DP29*100/('кол-во часов'!J19*18)</f>
        <v>#DIV/0!</v>
      </c>
      <c r="EN29" s="33" t="e">
        <f>DQ29*100/('кол-во часов'!K19*18)</f>
        <v>#DIV/0!</v>
      </c>
      <c r="EO29" s="33" t="e">
        <f>DR29*100/('кол-во часов'!L19*18)</f>
        <v>#DIV/0!</v>
      </c>
      <c r="EP29" s="33" t="e">
        <f>DS29*100/('кол-во часов'!M19*18)</f>
        <v>#DIV/0!</v>
      </c>
      <c r="EQ29" s="33" t="e">
        <f>DT29*100/('кол-во часов'!N19*18)</f>
        <v>#DIV/0!</v>
      </c>
      <c r="ER29" s="33" t="e">
        <f>DU29*100/('кол-во часов'!O19*18)</f>
        <v>#DIV/0!</v>
      </c>
      <c r="ES29" s="33" t="e">
        <f>DV29*100/('кол-во часов'!P19*18)</f>
        <v>#DIV/0!</v>
      </c>
      <c r="ET29" s="33" t="e">
        <f>DW29*100/('кол-во часов'!Q19*18)</f>
        <v>#DIV/0!</v>
      </c>
      <c r="EU29" s="33" t="e">
        <f>DX29*100/('кол-во часов'!R19*18)</f>
        <v>#DIV/0!</v>
      </c>
      <c r="EV29" s="33" t="e">
        <f>DY29*100/('кол-во часов'!S19*18)</f>
        <v>#DIV/0!</v>
      </c>
      <c r="EW29" s="33" t="e">
        <f>DZ29*100/('кол-во часов'!T19*18)</f>
        <v>#DIV/0!</v>
      </c>
      <c r="EX29" s="33" t="e">
        <f>EA29*100/('кол-во часов'!U19*18)</f>
        <v>#DIV/0!</v>
      </c>
      <c r="EY29" s="33" t="e">
        <f>EB29*100/('кол-во часов'!V19*18)</f>
        <v>#DIV/0!</v>
      </c>
      <c r="EZ29" s="33" t="e">
        <f>EC29*100/('кол-во часов'!W19*18)</f>
        <v>#DIV/0!</v>
      </c>
      <c r="FA29" s="33" t="e">
        <f>ED29*100/('кол-во часов'!X19*18)</f>
        <v>#DIV/0!</v>
      </c>
    </row>
    <row r="30" spans="1:157" ht="45" x14ac:dyDescent="0.2">
      <c r="D30" s="20" t="s">
        <v>71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29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 t="s">
        <v>142</v>
      </c>
      <c r="CE30" s="8"/>
      <c r="CF30" s="8"/>
      <c r="CG30" s="8"/>
      <c r="CH30" s="8"/>
      <c r="CI30" s="8"/>
      <c r="CJ30" s="8" t="s">
        <v>145</v>
      </c>
      <c r="CK30" s="8"/>
      <c r="CL30" s="8" t="s">
        <v>5</v>
      </c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 t="s">
        <v>1</v>
      </c>
      <c r="CY30" s="8"/>
      <c r="CZ30" s="8"/>
      <c r="DA30" s="8"/>
      <c r="DB30" s="8"/>
      <c r="DC30" s="8"/>
      <c r="DD30" s="8"/>
      <c r="DE30" s="8"/>
      <c r="DF30" s="8"/>
      <c r="DG30" s="8"/>
      <c r="DH30" s="5">
        <f t="shared" si="0"/>
        <v>1</v>
      </c>
      <c r="DI30" s="7">
        <f t="shared" si="1"/>
        <v>1</v>
      </c>
      <c r="DJ30" s="5">
        <f t="shared" si="2"/>
        <v>0</v>
      </c>
      <c r="DK30" s="5">
        <f t="shared" si="3"/>
        <v>0</v>
      </c>
      <c r="DL30" s="5">
        <f t="shared" si="4"/>
        <v>0</v>
      </c>
      <c r="DM30" s="5">
        <f t="shared" si="5"/>
        <v>0</v>
      </c>
      <c r="DN30" s="5">
        <f t="shared" si="6"/>
        <v>0</v>
      </c>
      <c r="DO30" s="5">
        <f t="shared" si="7"/>
        <v>0</v>
      </c>
      <c r="DP30" s="5">
        <f t="shared" si="8"/>
        <v>0</v>
      </c>
      <c r="DQ30" s="5">
        <f t="shared" si="9"/>
        <v>0</v>
      </c>
      <c r="DR30" s="5">
        <f t="shared" si="10"/>
        <v>0</v>
      </c>
      <c r="DS30" s="5">
        <f t="shared" si="11"/>
        <v>0</v>
      </c>
      <c r="DT30" s="5">
        <f t="shared" si="12"/>
        <v>0</v>
      </c>
      <c r="DU30" s="5">
        <f t="shared" si="13"/>
        <v>0</v>
      </c>
      <c r="DV30" s="5">
        <f t="shared" si="14"/>
        <v>0</v>
      </c>
      <c r="DW30" s="5">
        <f t="shared" si="15"/>
        <v>0</v>
      </c>
      <c r="DX30" s="5">
        <f t="shared" si="16"/>
        <v>0</v>
      </c>
      <c r="DY30" s="5">
        <f t="shared" si="17"/>
        <v>0</v>
      </c>
      <c r="DZ30" s="5">
        <f t="shared" si="18"/>
        <v>0</v>
      </c>
      <c r="EA30" s="5">
        <f t="shared" si="19"/>
        <v>0</v>
      </c>
      <c r="EB30" s="5">
        <f t="shared" si="20"/>
        <v>0</v>
      </c>
      <c r="EC30" s="5">
        <f t="shared" si="21"/>
        <v>0</v>
      </c>
      <c r="ED30" s="5">
        <f t="shared" si="22"/>
        <v>0</v>
      </c>
      <c r="EE30" s="33" t="e">
        <f>DH30*100/('кол-во часов'!B20*18)</f>
        <v>#DIV/0!</v>
      </c>
      <c r="EF30" s="33" t="e">
        <f>DI30*100/('кол-во часов'!C20*18)</f>
        <v>#DIV/0!</v>
      </c>
      <c r="EG30" s="33" t="e">
        <f>DJ30*100/('кол-во часов'!D20*17)</f>
        <v>#DIV/0!</v>
      </c>
      <c r="EH30" s="33" t="e">
        <f>DK30*100/('кол-во часов'!E20*18)</f>
        <v>#DIV/0!</v>
      </c>
      <c r="EI30" s="33" t="e">
        <f>DL30*100/('кол-во часов'!F20*18)</f>
        <v>#DIV/0!</v>
      </c>
      <c r="EJ30" s="33" t="e">
        <f>DM30*100/('кол-во часов'!G20*18)</f>
        <v>#DIV/0!</v>
      </c>
      <c r="EK30" s="33" t="e">
        <f>DN30*100/('кол-во часов'!H20*18)</f>
        <v>#DIV/0!</v>
      </c>
      <c r="EL30" s="33" t="e">
        <f>DO30*100/('кол-во часов'!I20*18)</f>
        <v>#DIV/0!</v>
      </c>
      <c r="EM30" s="33" t="e">
        <f>DP30*100/('кол-во часов'!J20*18)</f>
        <v>#DIV/0!</v>
      </c>
      <c r="EN30" s="33" t="e">
        <f>DQ30*100/('кол-во часов'!K20*18)</f>
        <v>#DIV/0!</v>
      </c>
      <c r="EO30" s="33" t="e">
        <f>DR30*100/('кол-во часов'!L20*18)</f>
        <v>#DIV/0!</v>
      </c>
      <c r="EP30" s="33" t="e">
        <f>DS30*100/('кол-во часов'!M20*18)</f>
        <v>#DIV/0!</v>
      </c>
      <c r="EQ30" s="33" t="e">
        <f>DT30*100/('кол-во часов'!N20*18)</f>
        <v>#DIV/0!</v>
      </c>
      <c r="ER30" s="33" t="e">
        <f>DU30*100/('кол-во часов'!O20*18)</f>
        <v>#DIV/0!</v>
      </c>
      <c r="ES30" s="33" t="e">
        <f>DV30*100/('кол-во часов'!P20*18)</f>
        <v>#DIV/0!</v>
      </c>
      <c r="ET30" s="33" t="e">
        <f>DW30*100/('кол-во часов'!Q20*18)</f>
        <v>#DIV/0!</v>
      </c>
      <c r="EU30" s="33" t="e">
        <f>DX30*100/('кол-во часов'!R20*18)</f>
        <v>#DIV/0!</v>
      </c>
      <c r="EV30" s="33" t="e">
        <f>DY30*100/('кол-во часов'!S20*18)</f>
        <v>#DIV/0!</v>
      </c>
      <c r="EW30" s="33" t="e">
        <f>DZ30*100/('кол-во часов'!T20*18)</f>
        <v>#DIV/0!</v>
      </c>
      <c r="EX30" s="33" t="e">
        <f>EA30*100/('кол-во часов'!U20*18)</f>
        <v>#DIV/0!</v>
      </c>
      <c r="EY30" s="33" t="e">
        <f>EB30*100/('кол-во часов'!V20*18)</f>
        <v>#DIV/0!</v>
      </c>
      <c r="EZ30" s="33" t="e">
        <f>EC30*100/('кол-во часов'!W20*18)</f>
        <v>#DIV/0!</v>
      </c>
      <c r="FA30" s="33" t="e">
        <f>ED30*100/('кол-во часов'!X20*18)</f>
        <v>#DIV/0!</v>
      </c>
    </row>
    <row r="31" spans="1:157" ht="45" x14ac:dyDescent="0.2">
      <c r="D31" s="20" t="s">
        <v>110</v>
      </c>
      <c r="E31" s="3"/>
      <c r="F31" s="3"/>
      <c r="G31" s="3"/>
      <c r="H31" s="3"/>
      <c r="I31" s="3"/>
      <c r="J31" s="3"/>
      <c r="K31" s="3"/>
      <c r="L31" s="42"/>
      <c r="M31" s="3"/>
      <c r="N31" s="3"/>
      <c r="O31" s="3"/>
      <c r="P31" s="3"/>
      <c r="Q31" s="3"/>
      <c r="R31" s="3"/>
      <c r="S31" s="3"/>
      <c r="T31" s="29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 t="s">
        <v>142</v>
      </c>
      <c r="CE31" s="8"/>
      <c r="CF31" s="8"/>
      <c r="CG31" s="8"/>
      <c r="CH31" s="8"/>
      <c r="CI31" s="8"/>
      <c r="CJ31" s="8" t="s">
        <v>145</v>
      </c>
      <c r="CK31" s="8"/>
      <c r="CL31" s="8" t="s">
        <v>5</v>
      </c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 t="s">
        <v>1</v>
      </c>
      <c r="CY31" s="8"/>
      <c r="CZ31" s="8"/>
      <c r="DA31" s="8"/>
      <c r="DB31" s="8"/>
      <c r="DC31" s="8"/>
      <c r="DD31" s="8"/>
      <c r="DE31" s="8"/>
      <c r="DF31" s="8"/>
      <c r="DG31" s="8"/>
      <c r="DH31" s="5">
        <f t="shared" si="0"/>
        <v>1</v>
      </c>
      <c r="DI31" s="7">
        <f t="shared" si="1"/>
        <v>1</v>
      </c>
      <c r="DJ31" s="5">
        <f t="shared" si="2"/>
        <v>0</v>
      </c>
      <c r="DK31" s="5">
        <f t="shared" si="3"/>
        <v>0</v>
      </c>
      <c r="DL31" s="5">
        <f t="shared" si="4"/>
        <v>0</v>
      </c>
      <c r="DM31" s="5">
        <f t="shared" si="5"/>
        <v>0</v>
      </c>
      <c r="DN31" s="5">
        <f t="shared" si="6"/>
        <v>0</v>
      </c>
      <c r="DO31" s="5">
        <f t="shared" si="7"/>
        <v>0</v>
      </c>
      <c r="DP31" s="5">
        <f t="shared" si="8"/>
        <v>0</v>
      </c>
      <c r="DQ31" s="5">
        <f t="shared" si="9"/>
        <v>0</v>
      </c>
      <c r="DR31" s="5">
        <f t="shared" si="10"/>
        <v>0</v>
      </c>
      <c r="DS31" s="5">
        <f t="shared" si="11"/>
        <v>0</v>
      </c>
      <c r="DT31" s="5">
        <f t="shared" si="12"/>
        <v>0</v>
      </c>
      <c r="DU31" s="5">
        <f t="shared" si="13"/>
        <v>0</v>
      </c>
      <c r="DV31" s="5">
        <f t="shared" si="14"/>
        <v>0</v>
      </c>
      <c r="DW31" s="5">
        <f t="shared" si="15"/>
        <v>0</v>
      </c>
      <c r="DX31" s="5">
        <f t="shared" si="16"/>
        <v>0</v>
      </c>
      <c r="DY31" s="5">
        <f t="shared" si="17"/>
        <v>0</v>
      </c>
      <c r="DZ31" s="5">
        <f t="shared" si="18"/>
        <v>0</v>
      </c>
      <c r="EA31" s="5">
        <f t="shared" si="19"/>
        <v>0</v>
      </c>
      <c r="EB31" s="5">
        <f t="shared" si="20"/>
        <v>0</v>
      </c>
      <c r="EC31" s="5">
        <f t="shared" si="21"/>
        <v>0</v>
      </c>
      <c r="ED31" s="5">
        <f t="shared" si="22"/>
        <v>0</v>
      </c>
      <c r="EE31" s="33"/>
      <c r="EF31" s="33"/>
      <c r="EG31" s="33"/>
      <c r="EH31" s="33"/>
      <c r="EI31" s="33"/>
      <c r="EJ31" s="33"/>
      <c r="EK31" s="33"/>
      <c r="EL31" s="33"/>
      <c r="EM31" s="33"/>
      <c r="EN31" s="33"/>
      <c r="EO31" s="33"/>
      <c r="EP31" s="33"/>
      <c r="EQ31" s="33"/>
      <c r="ER31" s="33"/>
      <c r="ES31" s="33"/>
      <c r="ET31" s="33"/>
      <c r="EU31" s="33"/>
      <c r="EV31" s="33"/>
      <c r="EW31" s="33"/>
      <c r="EX31" s="33"/>
      <c r="EY31" s="33"/>
      <c r="EZ31" s="33"/>
      <c r="FA31" s="33"/>
    </row>
    <row r="32" spans="1:157" ht="45" x14ac:dyDescent="0.2">
      <c r="D32" s="20" t="s">
        <v>111</v>
      </c>
      <c r="E32" s="3"/>
      <c r="F32" s="3"/>
      <c r="G32" s="3"/>
      <c r="H32" s="3"/>
      <c r="I32" s="3"/>
      <c r="J32" s="3"/>
      <c r="K32" s="3"/>
      <c r="L32" s="42"/>
      <c r="M32" s="3"/>
      <c r="N32" s="3"/>
      <c r="O32" s="3"/>
      <c r="P32" s="3"/>
      <c r="Q32" s="3"/>
      <c r="R32" s="3"/>
      <c r="S32" s="3"/>
      <c r="T32" s="29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 t="s">
        <v>142</v>
      </c>
      <c r="CE32" s="8"/>
      <c r="CF32" s="8"/>
      <c r="CG32" s="8"/>
      <c r="CH32" s="8"/>
      <c r="CI32" s="8"/>
      <c r="CJ32" s="8" t="s">
        <v>145</v>
      </c>
      <c r="CK32" s="8"/>
      <c r="CL32" s="8" t="s">
        <v>5</v>
      </c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 t="s">
        <v>1</v>
      </c>
      <c r="CY32" s="8"/>
      <c r="CZ32" s="8"/>
      <c r="DA32" s="8"/>
      <c r="DB32" s="8"/>
      <c r="DC32" s="8"/>
      <c r="DD32" s="8"/>
      <c r="DE32" s="8"/>
      <c r="DF32" s="8"/>
      <c r="DG32" s="8"/>
      <c r="DH32" s="5">
        <f t="shared" si="0"/>
        <v>1</v>
      </c>
      <c r="DI32" s="7">
        <f t="shared" si="1"/>
        <v>1</v>
      </c>
      <c r="DJ32" s="5">
        <f t="shared" si="2"/>
        <v>0</v>
      </c>
      <c r="DK32" s="5">
        <f t="shared" si="3"/>
        <v>0</v>
      </c>
      <c r="DL32" s="5">
        <f t="shared" si="4"/>
        <v>0</v>
      </c>
      <c r="DM32" s="5">
        <f t="shared" si="5"/>
        <v>0</v>
      </c>
      <c r="DN32" s="5">
        <f t="shared" si="6"/>
        <v>0</v>
      </c>
      <c r="DO32" s="5">
        <f t="shared" si="7"/>
        <v>0</v>
      </c>
      <c r="DP32" s="5">
        <f t="shared" si="8"/>
        <v>0</v>
      </c>
      <c r="DQ32" s="5">
        <f t="shared" si="9"/>
        <v>0</v>
      </c>
      <c r="DR32" s="5">
        <f t="shared" si="10"/>
        <v>0</v>
      </c>
      <c r="DS32" s="5">
        <f t="shared" si="11"/>
        <v>0</v>
      </c>
      <c r="DT32" s="5">
        <f t="shared" si="12"/>
        <v>0</v>
      </c>
      <c r="DU32" s="5">
        <f t="shared" si="13"/>
        <v>0</v>
      </c>
      <c r="DV32" s="5">
        <f t="shared" si="14"/>
        <v>0</v>
      </c>
      <c r="DW32" s="5">
        <f t="shared" si="15"/>
        <v>0</v>
      </c>
      <c r="DX32" s="5">
        <f t="shared" si="16"/>
        <v>0</v>
      </c>
      <c r="DY32" s="5">
        <f t="shared" si="17"/>
        <v>0</v>
      </c>
      <c r="DZ32" s="5">
        <f t="shared" si="18"/>
        <v>0</v>
      </c>
      <c r="EA32" s="5">
        <f t="shared" si="19"/>
        <v>0</v>
      </c>
      <c r="EB32" s="5">
        <f t="shared" si="20"/>
        <v>0</v>
      </c>
      <c r="EC32" s="5">
        <f t="shared" si="21"/>
        <v>0</v>
      </c>
      <c r="ED32" s="5">
        <f t="shared" si="22"/>
        <v>0</v>
      </c>
      <c r="EE32" s="33"/>
      <c r="EF32" s="33"/>
      <c r="EG32" s="33"/>
      <c r="EH32" s="33"/>
      <c r="EI32" s="33"/>
      <c r="EJ32" s="33"/>
      <c r="EK32" s="33"/>
      <c r="EL32" s="33"/>
      <c r="EM32" s="33"/>
      <c r="EN32" s="33"/>
      <c r="EO32" s="33"/>
      <c r="EP32" s="33"/>
      <c r="EQ32" s="33"/>
      <c r="ER32" s="33"/>
      <c r="ES32" s="33"/>
      <c r="ET32" s="33"/>
      <c r="EU32" s="33"/>
      <c r="EV32" s="33"/>
      <c r="EW32" s="33"/>
      <c r="EX32" s="33"/>
      <c r="EY32" s="33"/>
      <c r="EZ32" s="33"/>
      <c r="FA32" s="33"/>
    </row>
    <row r="33" spans="4:157" ht="45" x14ac:dyDescent="0.2">
      <c r="D33" s="20" t="s">
        <v>112</v>
      </c>
      <c r="E33" s="3"/>
      <c r="F33" s="3"/>
      <c r="G33" s="3"/>
      <c r="H33" s="3"/>
      <c r="I33" s="3"/>
      <c r="J33" s="3"/>
      <c r="K33" s="3"/>
      <c r="L33" s="42"/>
      <c r="M33" s="3"/>
      <c r="N33" s="3"/>
      <c r="O33" s="3"/>
      <c r="P33" s="3"/>
      <c r="Q33" s="3"/>
      <c r="R33" s="3"/>
      <c r="S33" s="3"/>
      <c r="T33" s="29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 t="s">
        <v>142</v>
      </c>
      <c r="CE33" s="8"/>
      <c r="CF33" s="8"/>
      <c r="CG33" s="8"/>
      <c r="CH33" s="8"/>
      <c r="CI33" s="8"/>
      <c r="CJ33" s="8" t="s">
        <v>145</v>
      </c>
      <c r="CK33" s="8"/>
      <c r="CL33" s="8" t="s">
        <v>5</v>
      </c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 t="s">
        <v>1</v>
      </c>
      <c r="CY33" s="8"/>
      <c r="CZ33" s="8"/>
      <c r="DA33" s="8"/>
      <c r="DB33" s="8"/>
      <c r="DC33" s="8"/>
      <c r="DD33" s="8"/>
      <c r="DE33" s="8"/>
      <c r="DF33" s="8"/>
      <c r="DG33" s="8"/>
      <c r="DH33" s="5">
        <f t="shared" si="0"/>
        <v>1</v>
      </c>
      <c r="DI33" s="7">
        <f t="shared" si="1"/>
        <v>1</v>
      </c>
      <c r="DJ33" s="5">
        <f t="shared" si="2"/>
        <v>0</v>
      </c>
      <c r="DK33" s="5">
        <f t="shared" si="3"/>
        <v>0</v>
      </c>
      <c r="DL33" s="5">
        <f t="shared" si="4"/>
        <v>0</v>
      </c>
      <c r="DM33" s="5">
        <f t="shared" si="5"/>
        <v>0</v>
      </c>
      <c r="DN33" s="5">
        <f t="shared" si="6"/>
        <v>0</v>
      </c>
      <c r="DO33" s="5">
        <f t="shared" si="7"/>
        <v>0</v>
      </c>
      <c r="DP33" s="5">
        <f t="shared" si="8"/>
        <v>0</v>
      </c>
      <c r="DQ33" s="5">
        <f t="shared" si="9"/>
        <v>0</v>
      </c>
      <c r="DR33" s="5">
        <f t="shared" si="10"/>
        <v>0</v>
      </c>
      <c r="DS33" s="5">
        <f t="shared" si="11"/>
        <v>0</v>
      </c>
      <c r="DT33" s="5">
        <f t="shared" si="12"/>
        <v>0</v>
      </c>
      <c r="DU33" s="5">
        <f t="shared" si="13"/>
        <v>0</v>
      </c>
      <c r="DV33" s="5">
        <f t="shared" si="14"/>
        <v>0</v>
      </c>
      <c r="DW33" s="5">
        <f t="shared" si="15"/>
        <v>0</v>
      </c>
      <c r="DX33" s="5">
        <f t="shared" si="16"/>
        <v>0</v>
      </c>
      <c r="DY33" s="5">
        <f t="shared" si="17"/>
        <v>0</v>
      </c>
      <c r="DZ33" s="5">
        <f t="shared" si="18"/>
        <v>0</v>
      </c>
      <c r="EA33" s="5">
        <f t="shared" si="19"/>
        <v>0</v>
      </c>
      <c r="EB33" s="5">
        <f t="shared" si="20"/>
        <v>0</v>
      </c>
      <c r="EC33" s="5">
        <f t="shared" si="21"/>
        <v>0</v>
      </c>
      <c r="ED33" s="5">
        <f t="shared" si="22"/>
        <v>0</v>
      </c>
      <c r="EE33" s="33"/>
      <c r="EF33" s="33"/>
      <c r="EG33" s="33"/>
      <c r="EH33" s="33"/>
      <c r="EI33" s="33"/>
      <c r="EJ33" s="33"/>
      <c r="EK33" s="33"/>
      <c r="EL33" s="33"/>
      <c r="EM33" s="33"/>
      <c r="EN33" s="33"/>
      <c r="EO33" s="33"/>
      <c r="EP33" s="33"/>
      <c r="EQ33" s="33"/>
      <c r="ER33" s="33"/>
      <c r="ES33" s="33"/>
      <c r="ET33" s="33"/>
      <c r="EU33" s="33"/>
      <c r="EV33" s="33"/>
      <c r="EW33" s="33"/>
      <c r="EX33" s="33"/>
      <c r="EY33" s="33"/>
      <c r="EZ33" s="33"/>
      <c r="FA33" s="33"/>
    </row>
    <row r="34" spans="4:157" ht="45" x14ac:dyDescent="0.2">
      <c r="D34" s="20" t="s">
        <v>113</v>
      </c>
      <c r="E34" s="3"/>
      <c r="F34" s="3"/>
      <c r="G34" s="3"/>
      <c r="H34" s="3"/>
      <c r="I34" s="3"/>
      <c r="J34" s="3"/>
      <c r="K34" s="3"/>
      <c r="L34" s="42"/>
      <c r="M34" s="3"/>
      <c r="N34" s="3"/>
      <c r="O34" s="3"/>
      <c r="P34" s="3"/>
      <c r="Q34" s="3"/>
      <c r="R34" s="3"/>
      <c r="S34" s="3"/>
      <c r="T34" s="29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 t="s">
        <v>142</v>
      </c>
      <c r="CE34" s="8"/>
      <c r="CF34" s="8"/>
      <c r="CG34" s="8"/>
      <c r="CH34" s="8"/>
      <c r="CI34" s="8"/>
      <c r="CJ34" s="8" t="s">
        <v>145</v>
      </c>
      <c r="CK34" s="8"/>
      <c r="CL34" s="8" t="s">
        <v>5</v>
      </c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 t="s">
        <v>1</v>
      </c>
      <c r="CY34" s="8"/>
      <c r="CZ34" s="8"/>
      <c r="DA34" s="8"/>
      <c r="DB34" s="8"/>
      <c r="DC34" s="8"/>
      <c r="DD34" s="8"/>
      <c r="DE34" s="8"/>
      <c r="DF34" s="8"/>
      <c r="DG34" s="8"/>
      <c r="DH34" s="5">
        <f t="shared" si="0"/>
        <v>1</v>
      </c>
      <c r="DI34" s="7">
        <f t="shared" si="1"/>
        <v>1</v>
      </c>
      <c r="DJ34" s="5">
        <f t="shared" si="2"/>
        <v>0</v>
      </c>
      <c r="DK34" s="5">
        <f t="shared" si="3"/>
        <v>0</v>
      </c>
      <c r="DL34" s="5">
        <f t="shared" si="4"/>
        <v>0</v>
      </c>
      <c r="DM34" s="5">
        <f t="shared" si="5"/>
        <v>0</v>
      </c>
      <c r="DN34" s="5">
        <f t="shared" si="6"/>
        <v>0</v>
      </c>
      <c r="DO34" s="5">
        <f t="shared" si="7"/>
        <v>0</v>
      </c>
      <c r="DP34" s="5">
        <f t="shared" si="8"/>
        <v>0</v>
      </c>
      <c r="DQ34" s="5">
        <f t="shared" si="9"/>
        <v>0</v>
      </c>
      <c r="DR34" s="5">
        <f t="shared" si="10"/>
        <v>0</v>
      </c>
      <c r="DS34" s="5">
        <f t="shared" si="11"/>
        <v>0</v>
      </c>
      <c r="DT34" s="5">
        <f t="shared" si="12"/>
        <v>0</v>
      </c>
      <c r="DU34" s="5">
        <f t="shared" si="13"/>
        <v>0</v>
      </c>
      <c r="DV34" s="5">
        <f t="shared" si="14"/>
        <v>0</v>
      </c>
      <c r="DW34" s="5">
        <f t="shared" si="15"/>
        <v>0</v>
      </c>
      <c r="DX34" s="5">
        <f t="shared" si="16"/>
        <v>0</v>
      </c>
      <c r="DY34" s="5">
        <f t="shared" si="17"/>
        <v>0</v>
      </c>
      <c r="DZ34" s="5">
        <f t="shared" si="18"/>
        <v>0</v>
      </c>
      <c r="EA34" s="5">
        <f t="shared" si="19"/>
        <v>0</v>
      </c>
      <c r="EB34" s="5">
        <f t="shared" si="20"/>
        <v>0</v>
      </c>
      <c r="EC34" s="5">
        <f t="shared" si="21"/>
        <v>0</v>
      </c>
      <c r="ED34" s="5">
        <f t="shared" si="22"/>
        <v>0</v>
      </c>
      <c r="EE34" s="33"/>
      <c r="EF34" s="33"/>
      <c r="EG34" s="33"/>
      <c r="EH34" s="33"/>
      <c r="EI34" s="33"/>
      <c r="EJ34" s="33"/>
      <c r="EK34" s="33"/>
      <c r="EL34" s="33"/>
      <c r="EM34" s="33"/>
      <c r="EN34" s="33"/>
      <c r="EO34" s="33"/>
      <c r="EP34" s="33"/>
      <c r="EQ34" s="33"/>
      <c r="ER34" s="33"/>
      <c r="ES34" s="33"/>
      <c r="ET34" s="33"/>
      <c r="EU34" s="33"/>
      <c r="EV34" s="33"/>
      <c r="EW34" s="33"/>
      <c r="EX34" s="33"/>
      <c r="EY34" s="33"/>
      <c r="EZ34" s="33"/>
      <c r="FA34" s="33"/>
    </row>
    <row r="35" spans="4:157" ht="45" x14ac:dyDescent="0.2">
      <c r="D35" s="20" t="s">
        <v>114</v>
      </c>
      <c r="E35" s="3"/>
      <c r="F35" s="3"/>
      <c r="G35" s="3"/>
      <c r="H35" s="3"/>
      <c r="I35" s="3"/>
      <c r="J35" s="3"/>
      <c r="K35" s="3"/>
      <c r="L35" s="42"/>
      <c r="M35" s="3"/>
      <c r="N35" s="3"/>
      <c r="O35" s="3"/>
      <c r="P35" s="3"/>
      <c r="Q35" s="3"/>
      <c r="R35" s="3"/>
      <c r="S35" s="3"/>
      <c r="T35" s="29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 t="s">
        <v>142</v>
      </c>
      <c r="CE35" s="8"/>
      <c r="CF35" s="8"/>
      <c r="CG35" s="8"/>
      <c r="CH35" s="8"/>
      <c r="CI35" s="8"/>
      <c r="CJ35" s="8" t="s">
        <v>145</v>
      </c>
      <c r="CK35" s="8"/>
      <c r="CL35" s="8" t="s">
        <v>5</v>
      </c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 t="s">
        <v>1</v>
      </c>
      <c r="CY35" s="8"/>
      <c r="CZ35" s="8"/>
      <c r="DA35" s="8"/>
      <c r="DB35" s="8"/>
      <c r="DC35" s="8"/>
      <c r="DD35" s="8"/>
      <c r="DE35" s="8"/>
      <c r="DF35" s="8"/>
      <c r="DG35" s="8"/>
      <c r="DH35" s="5">
        <f t="shared" si="0"/>
        <v>1</v>
      </c>
      <c r="DI35" s="7">
        <f t="shared" si="1"/>
        <v>1</v>
      </c>
      <c r="DJ35" s="5">
        <f t="shared" si="2"/>
        <v>0</v>
      </c>
      <c r="DK35" s="5">
        <f t="shared" si="3"/>
        <v>0</v>
      </c>
      <c r="DL35" s="5">
        <f t="shared" si="4"/>
        <v>0</v>
      </c>
      <c r="DM35" s="5">
        <f t="shared" si="5"/>
        <v>0</v>
      </c>
      <c r="DN35" s="5">
        <f t="shared" si="6"/>
        <v>0</v>
      </c>
      <c r="DO35" s="5">
        <f t="shared" si="7"/>
        <v>0</v>
      </c>
      <c r="DP35" s="5">
        <f t="shared" si="8"/>
        <v>0</v>
      </c>
      <c r="DQ35" s="5">
        <f t="shared" si="9"/>
        <v>0</v>
      </c>
      <c r="DR35" s="5">
        <f t="shared" si="10"/>
        <v>0</v>
      </c>
      <c r="DS35" s="5">
        <f t="shared" si="11"/>
        <v>0</v>
      </c>
      <c r="DT35" s="5">
        <f t="shared" si="12"/>
        <v>0</v>
      </c>
      <c r="DU35" s="5">
        <f t="shared" si="13"/>
        <v>0</v>
      </c>
      <c r="DV35" s="5">
        <f t="shared" si="14"/>
        <v>0</v>
      </c>
      <c r="DW35" s="5">
        <f t="shared" si="15"/>
        <v>0</v>
      </c>
      <c r="DX35" s="5">
        <f t="shared" si="16"/>
        <v>0</v>
      </c>
      <c r="DY35" s="5">
        <f t="shared" si="17"/>
        <v>0</v>
      </c>
      <c r="DZ35" s="5">
        <f t="shared" si="18"/>
        <v>0</v>
      </c>
      <c r="EA35" s="5">
        <f t="shared" si="19"/>
        <v>0</v>
      </c>
      <c r="EB35" s="5">
        <f t="shared" si="20"/>
        <v>0</v>
      </c>
      <c r="EC35" s="5">
        <f t="shared" si="21"/>
        <v>0</v>
      </c>
      <c r="ED35" s="5">
        <f t="shared" si="22"/>
        <v>0</v>
      </c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</row>
    <row r="36" spans="4:157" ht="45" x14ac:dyDescent="0.2">
      <c r="D36" s="20" t="s">
        <v>115</v>
      </c>
      <c r="E36" s="3"/>
      <c r="F36" s="3"/>
      <c r="G36" s="3"/>
      <c r="H36" s="3"/>
      <c r="I36" s="3"/>
      <c r="J36" s="3"/>
      <c r="K36" s="3"/>
      <c r="L36" s="42"/>
      <c r="M36" s="3"/>
      <c r="N36" s="3"/>
      <c r="O36" s="3"/>
      <c r="P36" s="3"/>
      <c r="Q36" s="3"/>
      <c r="R36" s="3"/>
      <c r="S36" s="3"/>
      <c r="T36" s="29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 t="s">
        <v>142</v>
      </c>
      <c r="CE36" s="8"/>
      <c r="CF36" s="8"/>
      <c r="CG36" s="8"/>
      <c r="CH36" s="8"/>
      <c r="CI36" s="8"/>
      <c r="CJ36" s="8" t="s">
        <v>145</v>
      </c>
      <c r="CK36" s="8"/>
      <c r="CL36" s="8" t="s">
        <v>5</v>
      </c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 t="s">
        <v>1</v>
      </c>
      <c r="CY36" s="8"/>
      <c r="CZ36" s="8"/>
      <c r="DA36" s="8"/>
      <c r="DB36" s="8"/>
      <c r="DC36" s="8"/>
      <c r="DD36" s="8"/>
      <c r="DE36" s="8"/>
      <c r="DF36" s="8"/>
      <c r="DG36" s="8"/>
      <c r="DH36" s="5">
        <f t="shared" si="0"/>
        <v>1</v>
      </c>
      <c r="DI36" s="7">
        <f t="shared" si="1"/>
        <v>1</v>
      </c>
      <c r="DJ36" s="5">
        <f t="shared" si="2"/>
        <v>0</v>
      </c>
      <c r="DK36" s="5">
        <f t="shared" si="3"/>
        <v>0</v>
      </c>
      <c r="DL36" s="5">
        <f t="shared" si="4"/>
        <v>0</v>
      </c>
      <c r="DM36" s="5">
        <f t="shared" si="5"/>
        <v>0</v>
      </c>
      <c r="DN36" s="5">
        <f t="shared" si="6"/>
        <v>0</v>
      </c>
      <c r="DO36" s="5">
        <f t="shared" si="7"/>
        <v>0</v>
      </c>
      <c r="DP36" s="5">
        <f t="shared" si="8"/>
        <v>0</v>
      </c>
      <c r="DQ36" s="5">
        <f t="shared" si="9"/>
        <v>0</v>
      </c>
      <c r="DR36" s="5">
        <f t="shared" si="10"/>
        <v>0</v>
      </c>
      <c r="DS36" s="5">
        <f t="shared" si="11"/>
        <v>0</v>
      </c>
      <c r="DT36" s="5">
        <f t="shared" si="12"/>
        <v>0</v>
      </c>
      <c r="DU36" s="5">
        <f t="shared" si="13"/>
        <v>0</v>
      </c>
      <c r="DV36" s="5">
        <f t="shared" si="14"/>
        <v>0</v>
      </c>
      <c r="DW36" s="5">
        <f t="shared" si="15"/>
        <v>0</v>
      </c>
      <c r="DX36" s="5">
        <f t="shared" si="16"/>
        <v>0</v>
      </c>
      <c r="DY36" s="5">
        <f t="shared" si="17"/>
        <v>0</v>
      </c>
      <c r="DZ36" s="5">
        <f t="shared" si="18"/>
        <v>0</v>
      </c>
      <c r="EA36" s="5">
        <f t="shared" si="19"/>
        <v>0</v>
      </c>
      <c r="EB36" s="5">
        <f t="shared" si="20"/>
        <v>0</v>
      </c>
      <c r="EC36" s="5">
        <f t="shared" si="21"/>
        <v>0</v>
      </c>
      <c r="ED36" s="5">
        <f t="shared" si="22"/>
        <v>0</v>
      </c>
      <c r="EE36" s="33"/>
      <c r="EF36" s="33"/>
      <c r="EG36" s="33"/>
      <c r="EH36" s="33"/>
      <c r="EI36" s="33"/>
      <c r="EJ36" s="33"/>
      <c r="EK36" s="33"/>
      <c r="EL36" s="33"/>
      <c r="EM36" s="33"/>
      <c r="EN36" s="33"/>
      <c r="EO36" s="33"/>
      <c r="EP36" s="33"/>
      <c r="EQ36" s="33"/>
      <c r="ER36" s="33"/>
      <c r="ES36" s="33"/>
      <c r="ET36" s="33"/>
      <c r="EU36" s="33"/>
      <c r="EV36" s="33"/>
      <c r="EW36" s="33"/>
      <c r="EX36" s="33"/>
      <c r="EY36" s="33"/>
      <c r="EZ36" s="33"/>
      <c r="FA36" s="33"/>
    </row>
    <row r="37" spans="4:157" ht="45" x14ac:dyDescent="0.2">
      <c r="D37" s="20" t="s">
        <v>116</v>
      </c>
      <c r="E37" s="3"/>
      <c r="F37" s="3"/>
      <c r="G37" s="3"/>
      <c r="H37" s="3"/>
      <c r="I37" s="3"/>
      <c r="J37" s="3"/>
      <c r="K37" s="3"/>
      <c r="L37" s="42"/>
      <c r="M37" s="3"/>
      <c r="N37" s="3"/>
      <c r="O37" s="3"/>
      <c r="P37" s="3"/>
      <c r="Q37" s="3"/>
      <c r="R37" s="3"/>
      <c r="S37" s="3"/>
      <c r="T37" s="29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8"/>
      <c r="BR37" s="8"/>
      <c r="BS37" s="8"/>
      <c r="BT37" s="8"/>
      <c r="BU37" s="8"/>
      <c r="BV37" s="8"/>
      <c r="BW37" s="8"/>
      <c r="BX37" s="8"/>
      <c r="BY37" s="8"/>
      <c r="BZ37" s="8"/>
      <c r="CA37" s="8"/>
      <c r="CB37" s="8"/>
      <c r="CC37" s="8"/>
      <c r="CD37" s="8" t="s">
        <v>142</v>
      </c>
      <c r="CE37" s="8"/>
      <c r="CF37" s="8"/>
      <c r="CG37" s="8"/>
      <c r="CH37" s="8"/>
      <c r="CI37" s="8"/>
      <c r="CJ37" s="8" t="s">
        <v>145</v>
      </c>
      <c r="CK37" s="8"/>
      <c r="CL37" s="8" t="s">
        <v>5</v>
      </c>
      <c r="CM37" s="8"/>
      <c r="CN37" s="8"/>
      <c r="CO37" s="8"/>
      <c r="CP37" s="8"/>
      <c r="CQ37" s="8"/>
      <c r="CR37" s="8"/>
      <c r="CS37" s="8"/>
      <c r="CT37" s="8"/>
      <c r="CU37" s="8"/>
      <c r="CV37" s="8"/>
      <c r="CW37" s="8"/>
      <c r="CX37" s="8" t="s">
        <v>1</v>
      </c>
      <c r="CY37" s="8"/>
      <c r="CZ37" s="8"/>
      <c r="DA37" s="8"/>
      <c r="DB37" s="8"/>
      <c r="DC37" s="8"/>
      <c r="DD37" s="8"/>
      <c r="DE37" s="8"/>
      <c r="DF37" s="8"/>
      <c r="DG37" s="8"/>
      <c r="DH37" s="5">
        <f t="shared" si="0"/>
        <v>1</v>
      </c>
      <c r="DI37" s="7">
        <f t="shared" si="1"/>
        <v>1</v>
      </c>
      <c r="DJ37" s="5">
        <f t="shared" si="2"/>
        <v>0</v>
      </c>
      <c r="DK37" s="5">
        <f t="shared" si="3"/>
        <v>0</v>
      </c>
      <c r="DL37" s="5">
        <f t="shared" si="4"/>
        <v>0</v>
      </c>
      <c r="DM37" s="5">
        <f t="shared" si="5"/>
        <v>0</v>
      </c>
      <c r="DN37" s="5">
        <f t="shared" si="6"/>
        <v>0</v>
      </c>
      <c r="DO37" s="5">
        <f t="shared" si="7"/>
        <v>0</v>
      </c>
      <c r="DP37" s="5">
        <f t="shared" si="8"/>
        <v>0</v>
      </c>
      <c r="DQ37" s="5">
        <f t="shared" si="9"/>
        <v>0</v>
      </c>
      <c r="DR37" s="5">
        <f t="shared" si="10"/>
        <v>0</v>
      </c>
      <c r="DS37" s="5">
        <f t="shared" si="11"/>
        <v>0</v>
      </c>
      <c r="DT37" s="5">
        <f t="shared" si="12"/>
        <v>0</v>
      </c>
      <c r="DU37" s="5">
        <f t="shared" si="13"/>
        <v>0</v>
      </c>
      <c r="DV37" s="5">
        <f t="shared" si="14"/>
        <v>0</v>
      </c>
      <c r="DW37" s="5">
        <f t="shared" si="15"/>
        <v>0</v>
      </c>
      <c r="DX37" s="5">
        <f t="shared" si="16"/>
        <v>0</v>
      </c>
      <c r="DY37" s="5">
        <f t="shared" si="17"/>
        <v>0</v>
      </c>
      <c r="DZ37" s="5">
        <f t="shared" si="18"/>
        <v>0</v>
      </c>
      <c r="EA37" s="5">
        <f t="shared" si="19"/>
        <v>0</v>
      </c>
      <c r="EB37" s="5">
        <f t="shared" si="20"/>
        <v>0</v>
      </c>
      <c r="EC37" s="5">
        <f t="shared" si="21"/>
        <v>0</v>
      </c>
      <c r="ED37" s="5">
        <f t="shared" si="22"/>
        <v>0</v>
      </c>
      <c r="EE37" s="33"/>
      <c r="EF37" s="33"/>
      <c r="EG37" s="33"/>
      <c r="EH37" s="33"/>
      <c r="EI37" s="33"/>
      <c r="EJ37" s="33"/>
      <c r="EK37" s="33"/>
      <c r="EL37" s="33"/>
      <c r="EM37" s="33"/>
      <c r="EN37" s="33"/>
      <c r="EO37" s="33"/>
      <c r="EP37" s="33"/>
      <c r="EQ37" s="33"/>
      <c r="ER37" s="33"/>
      <c r="ES37" s="33"/>
      <c r="ET37" s="33"/>
      <c r="EU37" s="33"/>
      <c r="EV37" s="33"/>
      <c r="EW37" s="33"/>
      <c r="EX37" s="33"/>
      <c r="EY37" s="33"/>
      <c r="EZ37" s="33"/>
      <c r="FA37" s="33"/>
    </row>
    <row r="38" spans="4:157" ht="75" x14ac:dyDescent="0.2">
      <c r="D38" s="20" t="s">
        <v>36</v>
      </c>
      <c r="E38" s="3"/>
      <c r="F38" s="3"/>
      <c r="G38" s="3"/>
      <c r="H38" s="3"/>
      <c r="I38" s="3"/>
      <c r="J38" s="3"/>
      <c r="K38" s="3"/>
      <c r="L38" s="27"/>
      <c r="M38" s="3"/>
      <c r="N38" s="3"/>
      <c r="O38" s="3"/>
      <c r="P38" s="3"/>
      <c r="Q38" s="3"/>
      <c r="R38" s="3"/>
      <c r="S38" s="3"/>
      <c r="T38" s="29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 t="s">
        <v>1</v>
      </c>
      <c r="CE38" s="8"/>
      <c r="CF38" s="8" t="s">
        <v>143</v>
      </c>
      <c r="CG38" s="8"/>
      <c r="CH38" s="8"/>
      <c r="CI38" s="8"/>
      <c r="CJ38" s="8" t="s">
        <v>5</v>
      </c>
      <c r="CK38" s="8"/>
      <c r="CL38" s="8" t="s">
        <v>145</v>
      </c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5">
        <f t="shared" si="0"/>
        <v>1</v>
      </c>
      <c r="DI38" s="7">
        <f t="shared" si="1"/>
        <v>1</v>
      </c>
      <c r="DJ38" s="5">
        <f t="shared" si="2"/>
        <v>0</v>
      </c>
      <c r="DK38" s="5">
        <f t="shared" si="3"/>
        <v>0</v>
      </c>
      <c r="DL38" s="5">
        <f t="shared" si="4"/>
        <v>0</v>
      </c>
      <c r="DM38" s="5">
        <f t="shared" si="5"/>
        <v>0</v>
      </c>
      <c r="DN38" s="5">
        <f t="shared" si="6"/>
        <v>0</v>
      </c>
      <c r="DO38" s="5">
        <f t="shared" si="7"/>
        <v>0</v>
      </c>
      <c r="DP38" s="5">
        <f t="shared" si="8"/>
        <v>0</v>
      </c>
      <c r="DQ38" s="5">
        <f t="shared" si="9"/>
        <v>0</v>
      </c>
      <c r="DR38" s="5">
        <f t="shared" si="10"/>
        <v>0</v>
      </c>
      <c r="DS38" s="5">
        <f t="shared" si="11"/>
        <v>0</v>
      </c>
      <c r="DT38" s="5">
        <f t="shared" si="12"/>
        <v>0</v>
      </c>
      <c r="DU38" s="5">
        <f t="shared" si="13"/>
        <v>0</v>
      </c>
      <c r="DV38" s="5">
        <f t="shared" si="14"/>
        <v>0</v>
      </c>
      <c r="DW38" s="5">
        <f t="shared" si="15"/>
        <v>0</v>
      </c>
      <c r="DX38" s="5">
        <f t="shared" si="16"/>
        <v>0</v>
      </c>
      <c r="DY38" s="5">
        <f t="shared" si="17"/>
        <v>0</v>
      </c>
      <c r="DZ38" s="5">
        <f t="shared" si="18"/>
        <v>0</v>
      </c>
      <c r="EA38" s="5">
        <f t="shared" si="19"/>
        <v>0</v>
      </c>
      <c r="EB38" s="5">
        <f t="shared" si="20"/>
        <v>0</v>
      </c>
      <c r="EC38" s="5">
        <f t="shared" si="21"/>
        <v>0</v>
      </c>
      <c r="ED38" s="5">
        <f t="shared" si="22"/>
        <v>0</v>
      </c>
      <c r="EE38" s="33" t="e">
        <f>DH38*100/('кол-во часов'!B21*18)</f>
        <v>#DIV/0!</v>
      </c>
      <c r="EF38" s="33" t="e">
        <f>DI38*100/('кол-во часов'!C21*18)</f>
        <v>#DIV/0!</v>
      </c>
      <c r="EG38" s="33" t="e">
        <f>DJ38*100/('кол-во часов'!D21*17)</f>
        <v>#DIV/0!</v>
      </c>
      <c r="EH38" s="33" t="e">
        <f>DK38*100/('кол-во часов'!E21*18)</f>
        <v>#DIV/0!</v>
      </c>
      <c r="EI38" s="33" t="e">
        <f>DL38*100/('кол-во часов'!F21*18)</f>
        <v>#DIV/0!</v>
      </c>
      <c r="EJ38" s="33" t="e">
        <f>DM38*100/('кол-во часов'!G21*18)</f>
        <v>#DIV/0!</v>
      </c>
      <c r="EK38" s="33" t="e">
        <f>DN38*100/('кол-во часов'!H21*18)</f>
        <v>#DIV/0!</v>
      </c>
      <c r="EL38" s="33" t="e">
        <f>DO38*100/('кол-во часов'!I21*18)</f>
        <v>#DIV/0!</v>
      </c>
      <c r="EM38" s="33" t="e">
        <f>DP38*100/('кол-во часов'!J21*18)</f>
        <v>#DIV/0!</v>
      </c>
      <c r="EN38" s="33" t="e">
        <f>DQ38*100/('кол-во часов'!K21*18)</f>
        <v>#DIV/0!</v>
      </c>
      <c r="EO38" s="33" t="e">
        <f>DR38*100/('кол-во часов'!L21*18)</f>
        <v>#DIV/0!</v>
      </c>
      <c r="EP38" s="33" t="e">
        <f>DS38*100/('кол-во часов'!M21*18)</f>
        <v>#DIV/0!</v>
      </c>
      <c r="EQ38" s="33" t="e">
        <f>DT38*100/('кол-во часов'!N21*18)</f>
        <v>#DIV/0!</v>
      </c>
      <c r="ER38" s="33" t="e">
        <f>DU38*100/('кол-во часов'!O21*18)</f>
        <v>#DIV/0!</v>
      </c>
      <c r="ES38" s="33" t="e">
        <f>DV38*100/('кол-во часов'!P21*18)</f>
        <v>#DIV/0!</v>
      </c>
      <c r="ET38" s="33" t="e">
        <f>DW38*100/('кол-во часов'!Q21*18)</f>
        <v>#DIV/0!</v>
      </c>
      <c r="EU38" s="33" t="e">
        <f>DX38*100/('кол-во часов'!R21*18)</f>
        <v>#DIV/0!</v>
      </c>
      <c r="EV38" s="33" t="e">
        <f>DY38*100/('кол-во часов'!S21*18)</f>
        <v>#DIV/0!</v>
      </c>
      <c r="EW38" s="33" t="e">
        <f>DZ38*100/('кол-во часов'!T21*18)</f>
        <v>#DIV/0!</v>
      </c>
      <c r="EX38" s="33" t="e">
        <f>EA38*100/('кол-во часов'!U21*18)</f>
        <v>#DIV/0!</v>
      </c>
      <c r="EY38" s="33" t="e">
        <f>EB38*100/('кол-во часов'!V21*18)</f>
        <v>#DIV/0!</v>
      </c>
      <c r="EZ38" s="33" t="e">
        <f>EC38*100/('кол-во часов'!W21*18)</f>
        <v>#DIV/0!</v>
      </c>
      <c r="FA38" s="33" t="e">
        <f>ED38*100/('кол-во часов'!X21*18)</f>
        <v>#DIV/0!</v>
      </c>
    </row>
    <row r="39" spans="4:157" ht="75" x14ac:dyDescent="0.2">
      <c r="D39" s="20" t="s">
        <v>39</v>
      </c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8"/>
      <c r="BR39" s="8"/>
      <c r="BS39" s="8"/>
      <c r="BT39" s="8"/>
      <c r="BU39" s="8"/>
      <c r="BV39" s="8"/>
      <c r="BW39" s="8"/>
      <c r="BX39" s="8"/>
      <c r="BY39" s="8"/>
      <c r="BZ39" s="8"/>
      <c r="CA39" s="8"/>
      <c r="CB39" s="8"/>
      <c r="CC39" s="8"/>
      <c r="CD39" s="8" t="s">
        <v>1</v>
      </c>
      <c r="CE39" s="8"/>
      <c r="CF39" s="8" t="s">
        <v>143</v>
      </c>
      <c r="CG39" s="8"/>
      <c r="CH39" s="8"/>
      <c r="CI39" s="8"/>
      <c r="CJ39" s="8" t="s">
        <v>5</v>
      </c>
      <c r="CK39" s="8"/>
      <c r="CL39" s="8" t="s">
        <v>145</v>
      </c>
      <c r="CM39" s="8"/>
      <c r="CN39" s="8"/>
      <c r="CO39" s="8"/>
      <c r="CP39" s="8"/>
      <c r="CQ39" s="8"/>
      <c r="CR39" s="8"/>
      <c r="CS39" s="8"/>
      <c r="CT39" s="8"/>
      <c r="CU39" s="8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5">
        <f t="shared" si="0"/>
        <v>1</v>
      </c>
      <c r="DI39" s="7">
        <f t="shared" si="1"/>
        <v>1</v>
      </c>
      <c r="DJ39" s="5">
        <f t="shared" si="2"/>
        <v>0</v>
      </c>
      <c r="DK39" s="5">
        <f t="shared" si="3"/>
        <v>0</v>
      </c>
      <c r="DL39" s="5">
        <f t="shared" si="4"/>
        <v>0</v>
      </c>
      <c r="DM39" s="5">
        <f t="shared" si="5"/>
        <v>0</v>
      </c>
      <c r="DN39" s="5">
        <f t="shared" si="6"/>
        <v>0</v>
      </c>
      <c r="DO39" s="5">
        <f t="shared" si="7"/>
        <v>0</v>
      </c>
      <c r="DP39" s="5">
        <f t="shared" si="8"/>
        <v>0</v>
      </c>
      <c r="DQ39" s="5">
        <f t="shared" si="9"/>
        <v>0</v>
      </c>
      <c r="DR39" s="5">
        <f t="shared" si="10"/>
        <v>0</v>
      </c>
      <c r="DS39" s="5">
        <f t="shared" si="11"/>
        <v>0</v>
      </c>
      <c r="DT39" s="5">
        <f t="shared" si="12"/>
        <v>0</v>
      </c>
      <c r="DU39" s="5">
        <f t="shared" si="13"/>
        <v>0</v>
      </c>
      <c r="DV39" s="5">
        <f t="shared" si="14"/>
        <v>0</v>
      </c>
      <c r="DW39" s="5">
        <f t="shared" si="15"/>
        <v>0</v>
      </c>
      <c r="DX39" s="5">
        <f t="shared" si="16"/>
        <v>0</v>
      </c>
      <c r="DY39" s="5">
        <f t="shared" si="17"/>
        <v>0</v>
      </c>
      <c r="DZ39" s="5">
        <f t="shared" si="18"/>
        <v>0</v>
      </c>
      <c r="EA39" s="5">
        <f t="shared" si="19"/>
        <v>0</v>
      </c>
      <c r="EB39" s="5">
        <f t="shared" si="20"/>
        <v>0</v>
      </c>
      <c r="EC39" s="5">
        <f t="shared" si="21"/>
        <v>0</v>
      </c>
      <c r="ED39" s="5">
        <f t="shared" si="22"/>
        <v>0</v>
      </c>
      <c r="EE39" s="33" t="e">
        <f>DH39*100/('кол-во часов'!B22*18)</f>
        <v>#DIV/0!</v>
      </c>
      <c r="EF39" s="33" t="e">
        <f>DI39*100/('кол-во часов'!C22*18)</f>
        <v>#DIV/0!</v>
      </c>
      <c r="EG39" s="33" t="e">
        <f>DJ39*100/('кол-во часов'!D22*17)</f>
        <v>#DIV/0!</v>
      </c>
      <c r="EH39" s="33" t="e">
        <f>DK39*100/('кол-во часов'!E22*18)</f>
        <v>#DIV/0!</v>
      </c>
      <c r="EI39" s="33" t="e">
        <f>DL39*100/('кол-во часов'!F22*18)</f>
        <v>#DIV/0!</v>
      </c>
      <c r="EJ39" s="33" t="e">
        <f>DM39*100/('кол-во часов'!G22*18)</f>
        <v>#DIV/0!</v>
      </c>
      <c r="EK39" s="33" t="e">
        <f>DN39*100/('кол-во часов'!H22*18)</f>
        <v>#DIV/0!</v>
      </c>
      <c r="EL39" s="33" t="e">
        <f>DO39*100/('кол-во часов'!I22*18)</f>
        <v>#DIV/0!</v>
      </c>
      <c r="EM39" s="33" t="e">
        <f>DP39*100/('кол-во часов'!J22*18)</f>
        <v>#DIV/0!</v>
      </c>
      <c r="EN39" s="33" t="e">
        <f>DQ39*100/('кол-во часов'!K22*18)</f>
        <v>#DIV/0!</v>
      </c>
      <c r="EO39" s="33" t="e">
        <f>DR39*100/('кол-во часов'!L22*18)</f>
        <v>#DIV/0!</v>
      </c>
      <c r="EP39" s="33" t="e">
        <f>DS39*100/('кол-во часов'!M22*18)</f>
        <v>#DIV/0!</v>
      </c>
      <c r="EQ39" s="33" t="e">
        <f>DT39*100/('кол-во часов'!N22*18)</f>
        <v>#DIV/0!</v>
      </c>
      <c r="ER39" s="33" t="e">
        <f>DU39*100/('кол-во часов'!O22*18)</f>
        <v>#DIV/0!</v>
      </c>
      <c r="ES39" s="33" t="e">
        <f>DV39*100/('кол-во часов'!P22*18)</f>
        <v>#DIV/0!</v>
      </c>
      <c r="ET39" s="33" t="e">
        <f>DW39*100/('кол-во часов'!Q22*18)</f>
        <v>#DIV/0!</v>
      </c>
      <c r="EU39" s="33" t="e">
        <f>DX39*100/('кол-во часов'!R22*18)</f>
        <v>#DIV/0!</v>
      </c>
      <c r="EV39" s="33" t="e">
        <f>DY39*100/('кол-во часов'!S22*18)</f>
        <v>#DIV/0!</v>
      </c>
      <c r="EW39" s="33" t="e">
        <f>DZ39*100/('кол-во часов'!T22*18)</f>
        <v>#DIV/0!</v>
      </c>
      <c r="EX39" s="33" t="e">
        <f>EA39*100/('кол-во часов'!U22*18)</f>
        <v>#DIV/0!</v>
      </c>
      <c r="EY39" s="33" t="e">
        <f>EB39*100/('кол-во часов'!V22*18)</f>
        <v>#DIV/0!</v>
      </c>
      <c r="EZ39" s="33" t="e">
        <f>EC39*100/('кол-во часов'!W22*18)</f>
        <v>#DIV/0!</v>
      </c>
      <c r="FA39" s="33" t="e">
        <f>ED39*100/('кол-во часов'!X22*18)</f>
        <v>#DIV/0!</v>
      </c>
    </row>
    <row r="40" spans="4:157" ht="75" x14ac:dyDescent="0.2">
      <c r="D40" s="20" t="s">
        <v>42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 t="s">
        <v>1</v>
      </c>
      <c r="CE40" s="8"/>
      <c r="CF40" s="8" t="s">
        <v>143</v>
      </c>
      <c r="CG40" s="8"/>
      <c r="CH40" s="8"/>
      <c r="CI40" s="8"/>
      <c r="CJ40" s="8" t="s">
        <v>5</v>
      </c>
      <c r="CK40" s="8"/>
      <c r="CL40" s="8" t="s">
        <v>145</v>
      </c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  <c r="DD40" s="8"/>
      <c r="DE40" s="8"/>
      <c r="DF40" s="8"/>
      <c r="DG40" s="8"/>
      <c r="DH40" s="5">
        <f t="shared" si="0"/>
        <v>1</v>
      </c>
      <c r="DI40" s="7">
        <f t="shared" si="1"/>
        <v>1</v>
      </c>
      <c r="DJ40" s="5">
        <f t="shared" si="2"/>
        <v>0</v>
      </c>
      <c r="DK40" s="5">
        <f t="shared" si="3"/>
        <v>0</v>
      </c>
      <c r="DL40" s="5">
        <f t="shared" si="4"/>
        <v>0</v>
      </c>
      <c r="DM40" s="5">
        <f t="shared" si="5"/>
        <v>0</v>
      </c>
      <c r="DN40" s="5">
        <f t="shared" si="6"/>
        <v>0</v>
      </c>
      <c r="DO40" s="5">
        <f t="shared" si="7"/>
        <v>0</v>
      </c>
      <c r="DP40" s="5">
        <f t="shared" si="8"/>
        <v>0</v>
      </c>
      <c r="DQ40" s="5">
        <f t="shared" si="9"/>
        <v>0</v>
      </c>
      <c r="DR40" s="5">
        <f t="shared" si="10"/>
        <v>0</v>
      </c>
      <c r="DS40" s="5">
        <f t="shared" si="11"/>
        <v>0</v>
      </c>
      <c r="DT40" s="5">
        <f t="shared" si="12"/>
        <v>0</v>
      </c>
      <c r="DU40" s="5">
        <f t="shared" si="13"/>
        <v>0</v>
      </c>
      <c r="DV40" s="5">
        <f t="shared" si="14"/>
        <v>0</v>
      </c>
      <c r="DW40" s="5">
        <f t="shared" si="15"/>
        <v>0</v>
      </c>
      <c r="DX40" s="5">
        <f t="shared" si="16"/>
        <v>0</v>
      </c>
      <c r="DY40" s="5">
        <f t="shared" si="17"/>
        <v>0</v>
      </c>
      <c r="DZ40" s="5">
        <f t="shared" si="18"/>
        <v>0</v>
      </c>
      <c r="EA40" s="5">
        <f t="shared" si="19"/>
        <v>0</v>
      </c>
      <c r="EB40" s="5">
        <f t="shared" si="20"/>
        <v>0</v>
      </c>
      <c r="EC40" s="5">
        <f t="shared" si="21"/>
        <v>0</v>
      </c>
      <c r="ED40" s="5">
        <f t="shared" si="22"/>
        <v>0</v>
      </c>
      <c r="EE40" s="33" t="e">
        <f>DH40*100/('кол-во часов'!B23*18)</f>
        <v>#DIV/0!</v>
      </c>
      <c r="EF40" s="33" t="e">
        <f>DI40*100/('кол-во часов'!C23*18)</f>
        <v>#DIV/0!</v>
      </c>
      <c r="EG40" s="33" t="e">
        <f>DJ40*100/('кол-во часов'!D23*17)</f>
        <v>#DIV/0!</v>
      </c>
      <c r="EH40" s="33" t="e">
        <f>DK40*100/('кол-во часов'!E23*18)</f>
        <v>#DIV/0!</v>
      </c>
      <c r="EI40" s="33" t="e">
        <f>DL40*100/('кол-во часов'!F23*18)</f>
        <v>#DIV/0!</v>
      </c>
      <c r="EJ40" s="33" t="e">
        <f>DM40*100/('кол-во часов'!G23*18)</f>
        <v>#DIV/0!</v>
      </c>
      <c r="EK40" s="33" t="e">
        <f>DN40*100/('кол-во часов'!H23*18)</f>
        <v>#DIV/0!</v>
      </c>
      <c r="EL40" s="33" t="e">
        <f>DO40*100/('кол-во часов'!I23*18)</f>
        <v>#DIV/0!</v>
      </c>
      <c r="EM40" s="33" t="e">
        <f>DP40*100/('кол-во часов'!J23*18)</f>
        <v>#DIV/0!</v>
      </c>
      <c r="EN40" s="33" t="e">
        <f>DQ40*100/('кол-во часов'!K23*18)</f>
        <v>#DIV/0!</v>
      </c>
      <c r="EO40" s="33" t="e">
        <f>DR40*100/('кол-во часов'!L23*18)</f>
        <v>#DIV/0!</v>
      </c>
      <c r="EP40" s="33" t="e">
        <f>DS40*100/('кол-во часов'!M23*18)</f>
        <v>#DIV/0!</v>
      </c>
      <c r="EQ40" s="33" t="e">
        <f>DT40*100/('кол-во часов'!N23*18)</f>
        <v>#DIV/0!</v>
      </c>
      <c r="ER40" s="33" t="e">
        <f>DU40*100/('кол-во часов'!O23*18)</f>
        <v>#DIV/0!</v>
      </c>
      <c r="ES40" s="33" t="e">
        <f>DV40*100/('кол-во часов'!P23*18)</f>
        <v>#DIV/0!</v>
      </c>
      <c r="ET40" s="33" t="e">
        <f>DW40*100/('кол-во часов'!Q23*18)</f>
        <v>#DIV/0!</v>
      </c>
      <c r="EU40" s="33" t="e">
        <f>DX40*100/('кол-во часов'!R23*18)</f>
        <v>#DIV/0!</v>
      </c>
      <c r="EV40" s="33" t="e">
        <f>DY40*100/('кол-во часов'!S23*18)</f>
        <v>#DIV/0!</v>
      </c>
      <c r="EW40" s="33" t="e">
        <f>DZ40*100/('кол-во часов'!T23*18)</f>
        <v>#DIV/0!</v>
      </c>
      <c r="EX40" s="33" t="e">
        <f>EA40*100/('кол-во часов'!U23*18)</f>
        <v>#DIV/0!</v>
      </c>
      <c r="EY40" s="33" t="e">
        <f>EB40*100/('кол-во часов'!V23*18)</f>
        <v>#DIV/0!</v>
      </c>
      <c r="EZ40" s="33" t="e">
        <f>EC40*100/('кол-во часов'!W23*18)</f>
        <v>#DIV/0!</v>
      </c>
      <c r="FA40" s="33" t="e">
        <f>ED40*100/('кол-во часов'!X23*18)</f>
        <v>#DIV/0!</v>
      </c>
    </row>
    <row r="41" spans="4:157" ht="75" x14ac:dyDescent="0.2">
      <c r="D41" s="21" t="s">
        <v>79</v>
      </c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 t="s">
        <v>1</v>
      </c>
      <c r="CE41" s="8"/>
      <c r="CF41" s="8" t="s">
        <v>143</v>
      </c>
      <c r="CG41" s="8"/>
      <c r="CH41" s="8"/>
      <c r="CI41" s="8"/>
      <c r="CJ41" s="8" t="s">
        <v>5</v>
      </c>
      <c r="CK41" s="8"/>
      <c r="CL41" s="8" t="s">
        <v>145</v>
      </c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5">
        <f t="shared" si="0"/>
        <v>1</v>
      </c>
      <c r="DI41" s="7">
        <f t="shared" si="1"/>
        <v>1</v>
      </c>
      <c r="DJ41" s="5">
        <f t="shared" si="2"/>
        <v>0</v>
      </c>
      <c r="DK41" s="5">
        <f t="shared" si="3"/>
        <v>0</v>
      </c>
      <c r="DL41" s="5">
        <f t="shared" si="4"/>
        <v>0</v>
      </c>
      <c r="DM41" s="5">
        <f t="shared" si="5"/>
        <v>0</v>
      </c>
      <c r="DN41" s="5">
        <f t="shared" si="6"/>
        <v>0</v>
      </c>
      <c r="DO41" s="5">
        <f t="shared" si="7"/>
        <v>0</v>
      </c>
      <c r="DP41" s="5">
        <f t="shared" si="8"/>
        <v>0</v>
      </c>
      <c r="DQ41" s="5">
        <f t="shared" si="9"/>
        <v>0</v>
      </c>
      <c r="DR41" s="5">
        <f t="shared" si="10"/>
        <v>0</v>
      </c>
      <c r="DS41" s="5">
        <f t="shared" si="11"/>
        <v>0</v>
      </c>
      <c r="DT41" s="5">
        <f t="shared" si="12"/>
        <v>0</v>
      </c>
      <c r="DU41" s="5">
        <f t="shared" si="13"/>
        <v>0</v>
      </c>
      <c r="DV41" s="5">
        <f t="shared" si="14"/>
        <v>0</v>
      </c>
      <c r="DW41" s="5">
        <f t="shared" si="15"/>
        <v>0</v>
      </c>
      <c r="DX41" s="5">
        <f t="shared" si="16"/>
        <v>0</v>
      </c>
      <c r="DY41" s="5">
        <f t="shared" si="17"/>
        <v>0</v>
      </c>
      <c r="DZ41" s="5">
        <f t="shared" si="18"/>
        <v>0</v>
      </c>
      <c r="EA41" s="5">
        <f t="shared" si="19"/>
        <v>0</v>
      </c>
      <c r="EB41" s="5">
        <f t="shared" si="20"/>
        <v>0</v>
      </c>
      <c r="EC41" s="5">
        <f t="shared" si="21"/>
        <v>0</v>
      </c>
      <c r="ED41" s="5">
        <f t="shared" si="22"/>
        <v>0</v>
      </c>
      <c r="EE41" s="33" t="e">
        <f>DH41*100/('кол-во часов'!B24*18)</f>
        <v>#DIV/0!</v>
      </c>
      <c r="EF41" s="33" t="e">
        <f>DI41*100/('кол-во часов'!C24*18)</f>
        <v>#DIV/0!</v>
      </c>
      <c r="EG41" s="33" t="e">
        <f>DJ41*100/('кол-во часов'!D24*17)</f>
        <v>#DIV/0!</v>
      </c>
      <c r="EH41" s="33" t="e">
        <f>DK41*100/('кол-во часов'!E24*18)</f>
        <v>#DIV/0!</v>
      </c>
      <c r="EI41" s="33" t="e">
        <f>DL41*100/('кол-во часов'!F24*18)</f>
        <v>#DIV/0!</v>
      </c>
      <c r="EJ41" s="33" t="e">
        <f>DM41*100/('кол-во часов'!G24*18)</f>
        <v>#DIV/0!</v>
      </c>
      <c r="EK41" s="33" t="e">
        <f>DN41*100/('кол-во часов'!H24*18)</f>
        <v>#DIV/0!</v>
      </c>
      <c r="EL41" s="33" t="e">
        <f>DO41*100/('кол-во часов'!I24*18)</f>
        <v>#DIV/0!</v>
      </c>
      <c r="EM41" s="33" t="e">
        <f>DP41*100/('кол-во часов'!J24*18)</f>
        <v>#DIV/0!</v>
      </c>
      <c r="EN41" s="33" t="e">
        <f>DQ41*100/('кол-во часов'!K24*18)</f>
        <v>#DIV/0!</v>
      </c>
      <c r="EO41" s="33" t="e">
        <f>DR41*100/('кол-во часов'!L24*18)</f>
        <v>#DIV/0!</v>
      </c>
      <c r="EP41" s="33" t="e">
        <f>DS41*100/('кол-во часов'!M24*18)</f>
        <v>#DIV/0!</v>
      </c>
      <c r="EQ41" s="33" t="e">
        <f>DT41*100/('кол-во часов'!N24*18)</f>
        <v>#DIV/0!</v>
      </c>
      <c r="ER41" s="33" t="e">
        <f>DU41*100/('кол-во часов'!O24*18)</f>
        <v>#DIV/0!</v>
      </c>
      <c r="ES41" s="33" t="e">
        <f>DV41*100/('кол-во часов'!P24*18)</f>
        <v>#DIV/0!</v>
      </c>
      <c r="ET41" s="33" t="e">
        <f>DW41*100/('кол-во часов'!Q24*18)</f>
        <v>#DIV/0!</v>
      </c>
      <c r="EU41" s="33" t="e">
        <f>DX41*100/('кол-во часов'!R24*18)</f>
        <v>#DIV/0!</v>
      </c>
      <c r="EV41" s="33" t="e">
        <f>DY41*100/('кол-во часов'!S24*18)</f>
        <v>#DIV/0!</v>
      </c>
      <c r="EW41" s="33" t="e">
        <f>DZ41*100/('кол-во часов'!T24*18)</f>
        <v>#DIV/0!</v>
      </c>
      <c r="EX41" s="33" t="e">
        <f>EA41*100/('кол-во часов'!U24*18)</f>
        <v>#DIV/0!</v>
      </c>
      <c r="EY41" s="33" t="e">
        <f>EB41*100/('кол-во часов'!V24*18)</f>
        <v>#DIV/0!</v>
      </c>
      <c r="EZ41" s="33" t="e">
        <f>EC41*100/('кол-во часов'!W24*18)</f>
        <v>#DIV/0!</v>
      </c>
      <c r="FA41" s="33" t="e">
        <f>ED41*100/('кол-во часов'!X24*18)</f>
        <v>#DIV/0!</v>
      </c>
    </row>
    <row r="42" spans="4:157" ht="75" x14ac:dyDescent="0.2">
      <c r="D42" s="43" t="s">
        <v>117</v>
      </c>
      <c r="E42" s="10"/>
      <c r="F42" s="3"/>
      <c r="G42" s="3"/>
      <c r="H42" s="3"/>
      <c r="I42" s="3"/>
      <c r="J42" s="3"/>
      <c r="K42" s="3"/>
      <c r="L42" s="3"/>
      <c r="M42" s="3"/>
      <c r="N42" s="3"/>
      <c r="O42" s="3"/>
      <c r="P42" s="42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 t="s">
        <v>1</v>
      </c>
      <c r="CE42" s="8"/>
      <c r="CF42" s="8" t="s">
        <v>143</v>
      </c>
      <c r="CG42" s="8"/>
      <c r="CH42" s="8"/>
      <c r="CI42" s="8"/>
      <c r="CJ42" s="8" t="s">
        <v>5</v>
      </c>
      <c r="CK42" s="8"/>
      <c r="CL42" s="8" t="s">
        <v>145</v>
      </c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5">
        <f t="shared" si="0"/>
        <v>1</v>
      </c>
      <c r="DI42" s="7">
        <f t="shared" si="1"/>
        <v>1</v>
      </c>
      <c r="DJ42" s="5">
        <f t="shared" si="2"/>
        <v>0</v>
      </c>
      <c r="DK42" s="5">
        <f t="shared" si="3"/>
        <v>0</v>
      </c>
      <c r="DL42" s="5">
        <f t="shared" si="4"/>
        <v>0</v>
      </c>
      <c r="DM42" s="5">
        <f t="shared" si="5"/>
        <v>0</v>
      </c>
      <c r="DN42" s="5">
        <f t="shared" si="6"/>
        <v>0</v>
      </c>
      <c r="DO42" s="5">
        <f t="shared" si="7"/>
        <v>0</v>
      </c>
      <c r="DP42" s="5">
        <f t="shared" si="8"/>
        <v>0</v>
      </c>
      <c r="DQ42" s="5">
        <f t="shared" si="9"/>
        <v>0</v>
      </c>
      <c r="DR42" s="5">
        <f t="shared" si="10"/>
        <v>0</v>
      </c>
      <c r="DS42" s="5">
        <f t="shared" si="11"/>
        <v>0</v>
      </c>
      <c r="DT42" s="5">
        <f t="shared" si="12"/>
        <v>0</v>
      </c>
      <c r="DU42" s="5">
        <f t="shared" si="13"/>
        <v>0</v>
      </c>
      <c r="DV42" s="5">
        <f t="shared" si="14"/>
        <v>0</v>
      </c>
      <c r="DW42" s="5">
        <f t="shared" si="15"/>
        <v>0</v>
      </c>
      <c r="DX42" s="5">
        <f t="shared" si="16"/>
        <v>0</v>
      </c>
      <c r="DY42" s="5">
        <f t="shared" si="17"/>
        <v>0</v>
      </c>
      <c r="DZ42" s="5">
        <f t="shared" si="18"/>
        <v>0</v>
      </c>
      <c r="EA42" s="5">
        <f t="shared" si="19"/>
        <v>0</v>
      </c>
      <c r="EB42" s="5">
        <f t="shared" si="20"/>
        <v>0</v>
      </c>
      <c r="EC42" s="5">
        <f t="shared" si="21"/>
        <v>0</v>
      </c>
      <c r="ED42" s="5">
        <f t="shared" si="22"/>
        <v>0</v>
      </c>
      <c r="EE42" s="33"/>
      <c r="EF42" s="33"/>
      <c r="EG42" s="33"/>
      <c r="EH42" s="33"/>
      <c r="EI42" s="33"/>
      <c r="EJ42" s="33"/>
      <c r="EK42" s="33"/>
      <c r="EL42" s="33"/>
      <c r="EM42" s="33"/>
      <c r="EN42" s="33"/>
      <c r="EO42" s="33"/>
      <c r="EP42" s="33"/>
      <c r="EQ42" s="33"/>
      <c r="ER42" s="33"/>
      <c r="ES42" s="33"/>
      <c r="ET42" s="33"/>
      <c r="EU42" s="33"/>
      <c r="EV42" s="33"/>
      <c r="EW42" s="33"/>
      <c r="EX42" s="33"/>
      <c r="EY42" s="33"/>
      <c r="EZ42" s="33"/>
      <c r="FA42" s="33"/>
    </row>
    <row r="43" spans="4:157" ht="75" x14ac:dyDescent="0.2">
      <c r="D43" s="43" t="s">
        <v>118</v>
      </c>
      <c r="E43" s="10"/>
      <c r="F43" s="3"/>
      <c r="G43" s="3"/>
      <c r="H43" s="3"/>
      <c r="I43" s="3"/>
      <c r="J43" s="3"/>
      <c r="K43" s="3"/>
      <c r="L43" s="3"/>
      <c r="M43" s="3"/>
      <c r="N43" s="3"/>
      <c r="O43" s="3"/>
      <c r="P43" s="42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 t="s">
        <v>1</v>
      </c>
      <c r="CE43" s="8"/>
      <c r="CF43" s="8" t="s">
        <v>143</v>
      </c>
      <c r="CG43" s="8"/>
      <c r="CH43" s="8"/>
      <c r="CI43" s="8"/>
      <c r="CJ43" s="8" t="s">
        <v>5</v>
      </c>
      <c r="CK43" s="8"/>
      <c r="CL43" s="8" t="s">
        <v>145</v>
      </c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5">
        <f t="shared" si="0"/>
        <v>1</v>
      </c>
      <c r="DI43" s="7">
        <f t="shared" si="1"/>
        <v>1</v>
      </c>
      <c r="DJ43" s="5">
        <f t="shared" si="2"/>
        <v>0</v>
      </c>
      <c r="DK43" s="5">
        <f t="shared" si="3"/>
        <v>0</v>
      </c>
      <c r="DL43" s="5">
        <f t="shared" si="4"/>
        <v>0</v>
      </c>
      <c r="DM43" s="5">
        <f t="shared" si="5"/>
        <v>0</v>
      </c>
      <c r="DN43" s="5">
        <f t="shared" si="6"/>
        <v>0</v>
      </c>
      <c r="DO43" s="5">
        <f t="shared" si="7"/>
        <v>0</v>
      </c>
      <c r="DP43" s="5">
        <f t="shared" si="8"/>
        <v>0</v>
      </c>
      <c r="DQ43" s="5">
        <f t="shared" si="9"/>
        <v>0</v>
      </c>
      <c r="DR43" s="5">
        <f t="shared" si="10"/>
        <v>0</v>
      </c>
      <c r="DS43" s="5">
        <f t="shared" si="11"/>
        <v>0</v>
      </c>
      <c r="DT43" s="5">
        <f t="shared" si="12"/>
        <v>0</v>
      </c>
      <c r="DU43" s="5">
        <f t="shared" si="13"/>
        <v>0</v>
      </c>
      <c r="DV43" s="5">
        <f t="shared" si="14"/>
        <v>0</v>
      </c>
      <c r="DW43" s="5">
        <f t="shared" si="15"/>
        <v>0</v>
      </c>
      <c r="DX43" s="5">
        <f t="shared" si="16"/>
        <v>0</v>
      </c>
      <c r="DY43" s="5">
        <f t="shared" si="17"/>
        <v>0</v>
      </c>
      <c r="DZ43" s="5">
        <f t="shared" si="18"/>
        <v>0</v>
      </c>
      <c r="EA43" s="5">
        <f t="shared" si="19"/>
        <v>0</v>
      </c>
      <c r="EB43" s="5">
        <f t="shared" si="20"/>
        <v>0</v>
      </c>
      <c r="EC43" s="5">
        <f t="shared" si="21"/>
        <v>0</v>
      </c>
      <c r="ED43" s="5">
        <f t="shared" si="22"/>
        <v>0</v>
      </c>
      <c r="EE43" s="33"/>
      <c r="EF43" s="33"/>
      <c r="EG43" s="33"/>
      <c r="EH43" s="33"/>
      <c r="EI43" s="33"/>
      <c r="EJ43" s="33"/>
      <c r="EK43" s="33"/>
      <c r="EL43" s="33"/>
      <c r="EM43" s="33"/>
      <c r="EN43" s="33"/>
      <c r="EO43" s="33"/>
      <c r="EP43" s="33"/>
      <c r="EQ43" s="33"/>
      <c r="ER43" s="33"/>
      <c r="ES43" s="33"/>
      <c r="ET43" s="33"/>
      <c r="EU43" s="33"/>
      <c r="EV43" s="33"/>
      <c r="EW43" s="33"/>
      <c r="EX43" s="33"/>
      <c r="EY43" s="33"/>
      <c r="EZ43" s="33"/>
      <c r="FA43" s="33"/>
    </row>
    <row r="44" spans="4:157" ht="75" x14ac:dyDescent="0.2">
      <c r="D44" s="43" t="s">
        <v>119</v>
      </c>
      <c r="E44" s="10"/>
      <c r="F44" s="3"/>
      <c r="G44" s="3"/>
      <c r="H44" s="3"/>
      <c r="I44" s="3"/>
      <c r="J44" s="3"/>
      <c r="K44" s="3"/>
      <c r="L44" s="3"/>
      <c r="M44" s="3"/>
      <c r="N44" s="3"/>
      <c r="O44" s="3"/>
      <c r="P44" s="42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8"/>
      <c r="BR44" s="8"/>
      <c r="BS44" s="8"/>
      <c r="BT44" s="8"/>
      <c r="BU44" s="8"/>
      <c r="BV44" s="8"/>
      <c r="BW44" s="8"/>
      <c r="BX44" s="8"/>
      <c r="BY44" s="8"/>
      <c r="BZ44" s="8"/>
      <c r="CA44" s="8"/>
      <c r="CB44" s="8"/>
      <c r="CC44" s="8"/>
      <c r="CD44" s="8" t="s">
        <v>1</v>
      </c>
      <c r="CE44" s="8"/>
      <c r="CF44" s="8" t="s">
        <v>143</v>
      </c>
      <c r="CG44" s="8"/>
      <c r="CH44" s="8"/>
      <c r="CI44" s="8"/>
      <c r="CJ44" s="8" t="s">
        <v>5</v>
      </c>
      <c r="CK44" s="8"/>
      <c r="CL44" s="8" t="s">
        <v>145</v>
      </c>
      <c r="CM44" s="8"/>
      <c r="CN44" s="8"/>
      <c r="CO44" s="8"/>
      <c r="CP44" s="8"/>
      <c r="CQ44" s="8"/>
      <c r="CR44" s="8"/>
      <c r="CS44" s="8"/>
      <c r="CT44" s="8"/>
      <c r="CU44" s="8"/>
      <c r="CV44" s="8"/>
      <c r="CW44" s="8"/>
      <c r="CX44" s="8"/>
      <c r="CY44" s="8"/>
      <c r="CZ44" s="8"/>
      <c r="DA44" s="8"/>
      <c r="DB44" s="8"/>
      <c r="DC44" s="8"/>
      <c r="DD44" s="8"/>
      <c r="DE44" s="8"/>
      <c r="DF44" s="8"/>
      <c r="DG44" s="8"/>
      <c r="DH44" s="5">
        <f t="shared" si="0"/>
        <v>1</v>
      </c>
      <c r="DI44" s="7">
        <f t="shared" si="1"/>
        <v>1</v>
      </c>
      <c r="DJ44" s="5">
        <f t="shared" si="2"/>
        <v>0</v>
      </c>
      <c r="DK44" s="5">
        <f t="shared" si="3"/>
        <v>0</v>
      </c>
      <c r="DL44" s="5">
        <f t="shared" si="4"/>
        <v>0</v>
      </c>
      <c r="DM44" s="5">
        <f t="shared" si="5"/>
        <v>0</v>
      </c>
      <c r="DN44" s="5">
        <f t="shared" si="6"/>
        <v>0</v>
      </c>
      <c r="DO44" s="5">
        <f t="shared" si="7"/>
        <v>0</v>
      </c>
      <c r="DP44" s="5">
        <f t="shared" si="8"/>
        <v>0</v>
      </c>
      <c r="DQ44" s="5">
        <f t="shared" si="9"/>
        <v>0</v>
      </c>
      <c r="DR44" s="5">
        <f t="shared" si="10"/>
        <v>0</v>
      </c>
      <c r="DS44" s="5">
        <f t="shared" si="11"/>
        <v>0</v>
      </c>
      <c r="DT44" s="5">
        <f t="shared" si="12"/>
        <v>0</v>
      </c>
      <c r="DU44" s="5">
        <f t="shared" si="13"/>
        <v>0</v>
      </c>
      <c r="DV44" s="5">
        <f t="shared" si="14"/>
        <v>0</v>
      </c>
      <c r="DW44" s="5">
        <f t="shared" si="15"/>
        <v>0</v>
      </c>
      <c r="DX44" s="5">
        <f t="shared" si="16"/>
        <v>0</v>
      </c>
      <c r="DY44" s="5">
        <f t="shared" si="17"/>
        <v>0</v>
      </c>
      <c r="DZ44" s="5">
        <f t="shared" si="18"/>
        <v>0</v>
      </c>
      <c r="EA44" s="5">
        <f t="shared" si="19"/>
        <v>0</v>
      </c>
      <c r="EB44" s="5">
        <f t="shared" si="20"/>
        <v>0</v>
      </c>
      <c r="EC44" s="5">
        <f t="shared" si="21"/>
        <v>0</v>
      </c>
      <c r="ED44" s="5">
        <f t="shared" si="22"/>
        <v>0</v>
      </c>
      <c r="EE44" s="33"/>
      <c r="EF44" s="33"/>
      <c r="EG44" s="33"/>
      <c r="EH44" s="33"/>
      <c r="EI44" s="33"/>
      <c r="EJ44" s="33"/>
      <c r="EK44" s="33"/>
      <c r="EL44" s="33"/>
      <c r="EM44" s="33"/>
      <c r="EN44" s="33"/>
      <c r="EO44" s="33"/>
      <c r="EP44" s="33"/>
      <c r="EQ44" s="33"/>
      <c r="ER44" s="33"/>
      <c r="ES44" s="33"/>
      <c r="ET44" s="33"/>
      <c r="EU44" s="33"/>
      <c r="EV44" s="33"/>
      <c r="EW44" s="33"/>
      <c r="EX44" s="33"/>
      <c r="EY44" s="33"/>
      <c r="EZ44" s="33"/>
      <c r="FA44" s="33"/>
    </row>
    <row r="45" spans="4:157" ht="75" x14ac:dyDescent="0.2">
      <c r="D45" s="43" t="s">
        <v>120</v>
      </c>
      <c r="E45" s="10"/>
      <c r="F45" s="3"/>
      <c r="G45" s="3"/>
      <c r="H45" s="3"/>
      <c r="I45" s="3"/>
      <c r="J45" s="3"/>
      <c r="K45" s="3"/>
      <c r="L45" s="3"/>
      <c r="M45" s="3"/>
      <c r="N45" s="3"/>
      <c r="O45" s="3"/>
      <c r="P45" s="42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 t="s">
        <v>1</v>
      </c>
      <c r="CE45" s="8"/>
      <c r="CF45" s="8" t="s">
        <v>143</v>
      </c>
      <c r="CG45" s="8"/>
      <c r="CH45" s="8"/>
      <c r="CI45" s="8"/>
      <c r="CJ45" s="8" t="s">
        <v>5</v>
      </c>
      <c r="CK45" s="8"/>
      <c r="CL45" s="8" t="s">
        <v>145</v>
      </c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5">
        <f t="shared" si="0"/>
        <v>1</v>
      </c>
      <c r="DI45" s="7">
        <f t="shared" si="1"/>
        <v>1</v>
      </c>
      <c r="DJ45" s="5">
        <f t="shared" si="2"/>
        <v>0</v>
      </c>
      <c r="DK45" s="5">
        <f t="shared" si="3"/>
        <v>0</v>
      </c>
      <c r="DL45" s="5">
        <f t="shared" si="4"/>
        <v>0</v>
      </c>
      <c r="DM45" s="5">
        <f t="shared" si="5"/>
        <v>0</v>
      </c>
      <c r="DN45" s="5">
        <f t="shared" si="6"/>
        <v>0</v>
      </c>
      <c r="DO45" s="5">
        <f t="shared" si="7"/>
        <v>0</v>
      </c>
      <c r="DP45" s="5">
        <f t="shared" si="8"/>
        <v>0</v>
      </c>
      <c r="DQ45" s="5">
        <f t="shared" si="9"/>
        <v>0</v>
      </c>
      <c r="DR45" s="5">
        <f t="shared" si="10"/>
        <v>0</v>
      </c>
      <c r="DS45" s="5">
        <f t="shared" si="11"/>
        <v>0</v>
      </c>
      <c r="DT45" s="5">
        <f t="shared" si="12"/>
        <v>0</v>
      </c>
      <c r="DU45" s="5">
        <f t="shared" si="13"/>
        <v>0</v>
      </c>
      <c r="DV45" s="5">
        <f t="shared" si="14"/>
        <v>0</v>
      </c>
      <c r="DW45" s="5">
        <f t="shared" si="15"/>
        <v>0</v>
      </c>
      <c r="DX45" s="5">
        <f t="shared" si="16"/>
        <v>0</v>
      </c>
      <c r="DY45" s="5">
        <f t="shared" si="17"/>
        <v>0</v>
      </c>
      <c r="DZ45" s="5">
        <f t="shared" si="18"/>
        <v>0</v>
      </c>
      <c r="EA45" s="5">
        <f t="shared" si="19"/>
        <v>0</v>
      </c>
      <c r="EB45" s="5">
        <f t="shared" si="20"/>
        <v>0</v>
      </c>
      <c r="EC45" s="5">
        <f t="shared" si="21"/>
        <v>0</v>
      </c>
      <c r="ED45" s="5">
        <f t="shared" si="22"/>
        <v>0</v>
      </c>
      <c r="EE45" s="33"/>
      <c r="EF45" s="33"/>
      <c r="EG45" s="33"/>
      <c r="EH45" s="33"/>
      <c r="EI45" s="33"/>
      <c r="EJ45" s="33"/>
      <c r="EK45" s="33"/>
      <c r="EL45" s="33"/>
      <c r="EM45" s="33"/>
      <c r="EN45" s="33"/>
      <c r="EO45" s="33"/>
      <c r="EP45" s="33"/>
      <c r="EQ45" s="33"/>
      <c r="ER45" s="33"/>
      <c r="ES45" s="33"/>
      <c r="ET45" s="33"/>
      <c r="EU45" s="33"/>
      <c r="EV45" s="33"/>
      <c r="EW45" s="33"/>
      <c r="EX45" s="33"/>
      <c r="EY45" s="33"/>
      <c r="EZ45" s="33"/>
      <c r="FA45" s="33"/>
    </row>
    <row r="46" spans="4:157" ht="75" x14ac:dyDescent="0.2">
      <c r="D46" s="43" t="s">
        <v>121</v>
      </c>
      <c r="E46" s="10"/>
      <c r="F46" s="3"/>
      <c r="G46" s="3"/>
      <c r="H46" s="3"/>
      <c r="I46" s="3"/>
      <c r="J46" s="3"/>
      <c r="K46" s="3"/>
      <c r="L46" s="3"/>
      <c r="M46" s="3"/>
      <c r="N46" s="3"/>
      <c r="O46" s="3"/>
      <c r="P46" s="42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 t="s">
        <v>1</v>
      </c>
      <c r="CE46" s="8"/>
      <c r="CF46" s="8" t="s">
        <v>143</v>
      </c>
      <c r="CG46" s="8"/>
      <c r="CH46" s="8"/>
      <c r="CI46" s="8"/>
      <c r="CJ46" s="8" t="s">
        <v>5</v>
      </c>
      <c r="CK46" s="8"/>
      <c r="CL46" s="8" t="s">
        <v>145</v>
      </c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5">
        <f t="shared" si="0"/>
        <v>1</v>
      </c>
      <c r="DI46" s="7">
        <f t="shared" si="1"/>
        <v>1</v>
      </c>
      <c r="DJ46" s="5">
        <f t="shared" si="2"/>
        <v>0</v>
      </c>
      <c r="DK46" s="5">
        <f t="shared" si="3"/>
        <v>0</v>
      </c>
      <c r="DL46" s="5">
        <f t="shared" si="4"/>
        <v>0</v>
      </c>
      <c r="DM46" s="5">
        <f t="shared" si="5"/>
        <v>0</v>
      </c>
      <c r="DN46" s="5">
        <f t="shared" si="6"/>
        <v>0</v>
      </c>
      <c r="DO46" s="5">
        <f t="shared" si="7"/>
        <v>0</v>
      </c>
      <c r="DP46" s="5">
        <f t="shared" si="8"/>
        <v>0</v>
      </c>
      <c r="DQ46" s="5">
        <f t="shared" si="9"/>
        <v>0</v>
      </c>
      <c r="DR46" s="5">
        <f t="shared" si="10"/>
        <v>0</v>
      </c>
      <c r="DS46" s="5">
        <f t="shared" si="11"/>
        <v>0</v>
      </c>
      <c r="DT46" s="5">
        <f t="shared" si="12"/>
        <v>0</v>
      </c>
      <c r="DU46" s="5">
        <f t="shared" si="13"/>
        <v>0</v>
      </c>
      <c r="DV46" s="5">
        <f t="shared" si="14"/>
        <v>0</v>
      </c>
      <c r="DW46" s="5">
        <f t="shared" si="15"/>
        <v>0</v>
      </c>
      <c r="DX46" s="5">
        <f t="shared" si="16"/>
        <v>0</v>
      </c>
      <c r="DY46" s="5">
        <f t="shared" si="17"/>
        <v>0</v>
      </c>
      <c r="DZ46" s="5">
        <f t="shared" si="18"/>
        <v>0</v>
      </c>
      <c r="EA46" s="5">
        <f t="shared" si="19"/>
        <v>0</v>
      </c>
      <c r="EB46" s="5">
        <f t="shared" si="20"/>
        <v>0</v>
      </c>
      <c r="EC46" s="5">
        <f t="shared" si="21"/>
        <v>0</v>
      </c>
      <c r="ED46" s="5">
        <f t="shared" si="22"/>
        <v>0</v>
      </c>
      <c r="EE46" s="33"/>
      <c r="EF46" s="33"/>
      <c r="EG46" s="33"/>
      <c r="EH46" s="33"/>
      <c r="EI46" s="33"/>
      <c r="EJ46" s="33"/>
      <c r="EK46" s="33"/>
      <c r="EL46" s="33"/>
      <c r="EM46" s="33"/>
      <c r="EN46" s="33"/>
      <c r="EO46" s="33"/>
      <c r="EP46" s="33"/>
      <c r="EQ46" s="33"/>
      <c r="ER46" s="33"/>
      <c r="ES46" s="33"/>
      <c r="ET46" s="33"/>
      <c r="EU46" s="33"/>
      <c r="EV46" s="33"/>
      <c r="EW46" s="33"/>
      <c r="EX46" s="33"/>
      <c r="EY46" s="33"/>
      <c r="EZ46" s="33"/>
      <c r="FA46" s="33"/>
    </row>
    <row r="47" spans="4:157" ht="75" x14ac:dyDescent="0.2">
      <c r="D47" s="43" t="s">
        <v>122</v>
      </c>
      <c r="E47" s="10"/>
      <c r="F47" s="3"/>
      <c r="G47" s="3"/>
      <c r="H47" s="3"/>
      <c r="I47" s="3"/>
      <c r="J47" s="3"/>
      <c r="K47" s="3"/>
      <c r="L47" s="3"/>
      <c r="M47" s="3"/>
      <c r="N47" s="3"/>
      <c r="O47" s="3"/>
      <c r="P47" s="42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 t="s">
        <v>1</v>
      </c>
      <c r="CE47" s="8"/>
      <c r="CF47" s="8" t="s">
        <v>143</v>
      </c>
      <c r="CG47" s="8"/>
      <c r="CH47" s="8"/>
      <c r="CI47" s="8"/>
      <c r="CJ47" s="8" t="s">
        <v>5</v>
      </c>
      <c r="CK47" s="8"/>
      <c r="CL47" s="8" t="s">
        <v>145</v>
      </c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5">
        <f t="shared" si="0"/>
        <v>1</v>
      </c>
      <c r="DI47" s="7">
        <f t="shared" si="1"/>
        <v>1</v>
      </c>
      <c r="DJ47" s="5">
        <f t="shared" si="2"/>
        <v>0</v>
      </c>
      <c r="DK47" s="5">
        <f t="shared" si="3"/>
        <v>0</v>
      </c>
      <c r="DL47" s="5">
        <f t="shared" si="4"/>
        <v>0</v>
      </c>
      <c r="DM47" s="5">
        <f t="shared" si="5"/>
        <v>0</v>
      </c>
      <c r="DN47" s="5">
        <f t="shared" si="6"/>
        <v>0</v>
      </c>
      <c r="DO47" s="5">
        <f t="shared" si="7"/>
        <v>0</v>
      </c>
      <c r="DP47" s="5">
        <f t="shared" si="8"/>
        <v>0</v>
      </c>
      <c r="DQ47" s="5">
        <f t="shared" si="9"/>
        <v>0</v>
      </c>
      <c r="DR47" s="5">
        <f t="shared" si="10"/>
        <v>0</v>
      </c>
      <c r="DS47" s="5">
        <f t="shared" si="11"/>
        <v>0</v>
      </c>
      <c r="DT47" s="5">
        <f t="shared" si="12"/>
        <v>0</v>
      </c>
      <c r="DU47" s="5">
        <f t="shared" si="13"/>
        <v>0</v>
      </c>
      <c r="DV47" s="5">
        <f t="shared" si="14"/>
        <v>0</v>
      </c>
      <c r="DW47" s="5">
        <f t="shared" si="15"/>
        <v>0</v>
      </c>
      <c r="DX47" s="5">
        <f t="shared" si="16"/>
        <v>0</v>
      </c>
      <c r="DY47" s="5">
        <f t="shared" si="17"/>
        <v>0</v>
      </c>
      <c r="DZ47" s="5">
        <f t="shared" si="18"/>
        <v>0</v>
      </c>
      <c r="EA47" s="5">
        <f t="shared" si="19"/>
        <v>0</v>
      </c>
      <c r="EB47" s="5">
        <f t="shared" si="20"/>
        <v>0</v>
      </c>
      <c r="EC47" s="5">
        <f t="shared" si="21"/>
        <v>0</v>
      </c>
      <c r="ED47" s="5">
        <f t="shared" si="22"/>
        <v>0</v>
      </c>
      <c r="EE47" s="33"/>
      <c r="EF47" s="33"/>
      <c r="EG47" s="33"/>
      <c r="EH47" s="33"/>
      <c r="EI47" s="33"/>
      <c r="EJ47" s="33"/>
      <c r="EK47" s="33"/>
      <c r="EL47" s="33"/>
      <c r="EM47" s="33"/>
      <c r="EN47" s="33"/>
      <c r="EO47" s="33"/>
      <c r="EP47" s="33"/>
      <c r="EQ47" s="33"/>
      <c r="ER47" s="33"/>
      <c r="ES47" s="33"/>
      <c r="ET47" s="33"/>
      <c r="EU47" s="33"/>
      <c r="EV47" s="33"/>
      <c r="EW47" s="33"/>
      <c r="EX47" s="33"/>
      <c r="EY47" s="33"/>
      <c r="EZ47" s="33"/>
      <c r="FA47" s="33"/>
    </row>
    <row r="48" spans="4:157" ht="75" x14ac:dyDescent="0.2">
      <c r="D48" s="43" t="s">
        <v>123</v>
      </c>
      <c r="E48" s="10"/>
      <c r="F48" s="3"/>
      <c r="G48" s="3"/>
      <c r="H48" s="3"/>
      <c r="I48" s="3"/>
      <c r="J48" s="3"/>
      <c r="K48" s="3"/>
      <c r="L48" s="3"/>
      <c r="M48" s="3"/>
      <c r="N48" s="3"/>
      <c r="O48" s="3"/>
      <c r="P48" s="42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8"/>
      <c r="BR48" s="8"/>
      <c r="BS48" s="8"/>
      <c r="BT48" s="8"/>
      <c r="BU48" s="8"/>
      <c r="BV48" s="8"/>
      <c r="BW48" s="8"/>
      <c r="BX48" s="8"/>
      <c r="BY48" s="8"/>
      <c r="BZ48" s="8"/>
      <c r="CA48" s="8"/>
      <c r="CB48" s="8"/>
      <c r="CC48" s="8"/>
      <c r="CD48" s="8" t="s">
        <v>1</v>
      </c>
      <c r="CE48" s="8"/>
      <c r="CF48" s="8" t="s">
        <v>143</v>
      </c>
      <c r="CG48" s="8"/>
      <c r="CH48" s="8"/>
      <c r="CI48" s="8"/>
      <c r="CJ48" s="8" t="s">
        <v>5</v>
      </c>
      <c r="CK48" s="8"/>
      <c r="CL48" s="8" t="s">
        <v>145</v>
      </c>
      <c r="CM48" s="8"/>
      <c r="CN48" s="8"/>
      <c r="CO48" s="8"/>
      <c r="CP48" s="8"/>
      <c r="CQ48" s="8"/>
      <c r="CR48" s="8"/>
      <c r="CS48" s="8"/>
      <c r="CT48" s="8"/>
      <c r="CU48" s="8"/>
      <c r="CV48" s="8"/>
      <c r="CW48" s="8"/>
      <c r="CX48" s="8"/>
      <c r="CY48" s="8"/>
      <c r="CZ48" s="8"/>
      <c r="DA48" s="8"/>
      <c r="DB48" s="8"/>
      <c r="DC48" s="8"/>
      <c r="DD48" s="8"/>
      <c r="DE48" s="8"/>
      <c r="DF48" s="8"/>
      <c r="DG48" s="8"/>
      <c r="DH48" s="5">
        <f t="shared" si="0"/>
        <v>1</v>
      </c>
      <c r="DI48" s="7">
        <f t="shared" si="1"/>
        <v>1</v>
      </c>
      <c r="DJ48" s="5">
        <f t="shared" si="2"/>
        <v>0</v>
      </c>
      <c r="DK48" s="5">
        <f t="shared" si="3"/>
        <v>0</v>
      </c>
      <c r="DL48" s="5">
        <f t="shared" si="4"/>
        <v>0</v>
      </c>
      <c r="DM48" s="5">
        <f t="shared" si="5"/>
        <v>0</v>
      </c>
      <c r="DN48" s="5">
        <f t="shared" si="6"/>
        <v>0</v>
      </c>
      <c r="DO48" s="5">
        <f t="shared" si="7"/>
        <v>0</v>
      </c>
      <c r="DP48" s="5">
        <f t="shared" si="8"/>
        <v>0</v>
      </c>
      <c r="DQ48" s="5">
        <f t="shared" si="9"/>
        <v>0</v>
      </c>
      <c r="DR48" s="5">
        <f t="shared" si="10"/>
        <v>0</v>
      </c>
      <c r="DS48" s="5">
        <f t="shared" si="11"/>
        <v>0</v>
      </c>
      <c r="DT48" s="5">
        <f t="shared" si="12"/>
        <v>0</v>
      </c>
      <c r="DU48" s="5">
        <f t="shared" si="13"/>
        <v>0</v>
      </c>
      <c r="DV48" s="5">
        <f t="shared" si="14"/>
        <v>0</v>
      </c>
      <c r="DW48" s="5">
        <f t="shared" si="15"/>
        <v>0</v>
      </c>
      <c r="DX48" s="5">
        <f t="shared" si="16"/>
        <v>0</v>
      </c>
      <c r="DY48" s="5">
        <f t="shared" si="17"/>
        <v>0</v>
      </c>
      <c r="DZ48" s="5">
        <f t="shared" si="18"/>
        <v>0</v>
      </c>
      <c r="EA48" s="5">
        <f t="shared" si="19"/>
        <v>0</v>
      </c>
      <c r="EB48" s="5">
        <f t="shared" si="20"/>
        <v>0</v>
      </c>
      <c r="EC48" s="5">
        <f t="shared" si="21"/>
        <v>0</v>
      </c>
      <c r="ED48" s="5">
        <f t="shared" si="22"/>
        <v>0</v>
      </c>
      <c r="EE48" s="33"/>
      <c r="EF48" s="33"/>
      <c r="EG48" s="33"/>
      <c r="EH48" s="33"/>
      <c r="EI48" s="33"/>
      <c r="EJ48" s="33"/>
      <c r="EK48" s="33"/>
      <c r="EL48" s="33"/>
      <c r="EM48" s="33"/>
      <c r="EN48" s="33"/>
      <c r="EO48" s="33"/>
      <c r="EP48" s="33"/>
      <c r="EQ48" s="33"/>
      <c r="ER48" s="33"/>
      <c r="ES48" s="33"/>
      <c r="ET48" s="33"/>
      <c r="EU48" s="33"/>
      <c r="EV48" s="33"/>
      <c r="EW48" s="33"/>
      <c r="EX48" s="33"/>
      <c r="EY48" s="33"/>
      <c r="EZ48" s="33"/>
      <c r="FA48" s="33"/>
    </row>
    <row r="49" spans="4:157" ht="75" x14ac:dyDescent="0.2">
      <c r="D49" s="43" t="s">
        <v>124</v>
      </c>
      <c r="E49" s="10"/>
      <c r="F49" s="3"/>
      <c r="G49" s="3"/>
      <c r="H49" s="3"/>
      <c r="I49" s="3"/>
      <c r="J49" s="3"/>
      <c r="K49" s="3"/>
      <c r="L49" s="3"/>
      <c r="M49" s="3"/>
      <c r="N49" s="3"/>
      <c r="O49" s="3"/>
      <c r="P49" s="42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 t="s">
        <v>1</v>
      </c>
      <c r="CE49" s="8"/>
      <c r="CF49" s="8" t="s">
        <v>143</v>
      </c>
      <c r="CG49" s="8"/>
      <c r="CH49" s="8"/>
      <c r="CI49" s="8"/>
      <c r="CJ49" s="8" t="s">
        <v>5</v>
      </c>
      <c r="CK49" s="8"/>
      <c r="CL49" s="8" t="s">
        <v>145</v>
      </c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5">
        <f t="shared" si="0"/>
        <v>1</v>
      </c>
      <c r="DI49" s="7">
        <f t="shared" si="1"/>
        <v>1</v>
      </c>
      <c r="DJ49" s="5">
        <f t="shared" si="2"/>
        <v>0</v>
      </c>
      <c r="DK49" s="5">
        <f t="shared" si="3"/>
        <v>0</v>
      </c>
      <c r="DL49" s="5">
        <f t="shared" si="4"/>
        <v>0</v>
      </c>
      <c r="DM49" s="5">
        <f t="shared" si="5"/>
        <v>0</v>
      </c>
      <c r="DN49" s="5">
        <f t="shared" si="6"/>
        <v>0</v>
      </c>
      <c r="DO49" s="5">
        <f t="shared" si="7"/>
        <v>0</v>
      </c>
      <c r="DP49" s="5">
        <f t="shared" si="8"/>
        <v>0</v>
      </c>
      <c r="DQ49" s="5">
        <f t="shared" si="9"/>
        <v>0</v>
      </c>
      <c r="DR49" s="5">
        <f t="shared" si="10"/>
        <v>0</v>
      </c>
      <c r="DS49" s="5">
        <f t="shared" si="11"/>
        <v>0</v>
      </c>
      <c r="DT49" s="5">
        <f t="shared" si="12"/>
        <v>0</v>
      </c>
      <c r="DU49" s="5">
        <f t="shared" si="13"/>
        <v>0</v>
      </c>
      <c r="DV49" s="5">
        <f t="shared" si="14"/>
        <v>0</v>
      </c>
      <c r="DW49" s="5">
        <f t="shared" si="15"/>
        <v>0</v>
      </c>
      <c r="DX49" s="5">
        <f t="shared" si="16"/>
        <v>0</v>
      </c>
      <c r="DY49" s="5">
        <f t="shared" si="17"/>
        <v>0</v>
      </c>
      <c r="DZ49" s="5">
        <f t="shared" si="18"/>
        <v>0</v>
      </c>
      <c r="EA49" s="5">
        <f t="shared" si="19"/>
        <v>0</v>
      </c>
      <c r="EB49" s="5">
        <f t="shared" si="20"/>
        <v>0</v>
      </c>
      <c r="EC49" s="5">
        <f t="shared" si="21"/>
        <v>0</v>
      </c>
      <c r="ED49" s="5">
        <f t="shared" si="22"/>
        <v>0</v>
      </c>
      <c r="EE49" s="33"/>
      <c r="EF49" s="33"/>
      <c r="EG49" s="33"/>
      <c r="EH49" s="33"/>
      <c r="EI49" s="33"/>
      <c r="EJ49" s="33"/>
      <c r="EK49" s="33"/>
      <c r="EL49" s="33"/>
      <c r="EM49" s="33"/>
      <c r="EN49" s="33"/>
      <c r="EO49" s="33"/>
      <c r="EP49" s="33"/>
      <c r="EQ49" s="33"/>
      <c r="ER49" s="33"/>
      <c r="ES49" s="33"/>
      <c r="ET49" s="33"/>
      <c r="EU49" s="33"/>
      <c r="EV49" s="33"/>
      <c r="EW49" s="33"/>
      <c r="EX49" s="33"/>
      <c r="EY49" s="33"/>
      <c r="EZ49" s="33"/>
      <c r="FA49" s="33"/>
    </row>
    <row r="50" spans="4:157" ht="75" x14ac:dyDescent="0.2">
      <c r="D50" s="43" t="s">
        <v>125</v>
      </c>
      <c r="E50" s="10"/>
      <c r="F50" s="3"/>
      <c r="G50" s="3"/>
      <c r="H50" s="3"/>
      <c r="I50" s="3"/>
      <c r="J50" s="3"/>
      <c r="K50" s="3"/>
      <c r="L50" s="3"/>
      <c r="M50" s="3"/>
      <c r="N50" s="3"/>
      <c r="O50" s="3"/>
      <c r="P50" s="42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8"/>
      <c r="BR50" s="8"/>
      <c r="BS50" s="8"/>
      <c r="BT50" s="8"/>
      <c r="BU50" s="8"/>
      <c r="BV50" s="8"/>
      <c r="BW50" s="8"/>
      <c r="BX50" s="8"/>
      <c r="BY50" s="8"/>
      <c r="BZ50" s="8"/>
      <c r="CA50" s="8"/>
      <c r="CB50" s="8"/>
      <c r="CC50" s="8"/>
      <c r="CD50" s="8" t="s">
        <v>1</v>
      </c>
      <c r="CE50" s="8"/>
      <c r="CF50" s="8" t="s">
        <v>143</v>
      </c>
      <c r="CG50" s="8"/>
      <c r="CH50" s="8"/>
      <c r="CI50" s="8"/>
      <c r="CJ50" s="8" t="s">
        <v>5</v>
      </c>
      <c r="CK50" s="8"/>
      <c r="CL50" s="8" t="s">
        <v>145</v>
      </c>
      <c r="CM50" s="8"/>
      <c r="CN50" s="8"/>
      <c r="CO50" s="8"/>
      <c r="CP50" s="8"/>
      <c r="CQ50" s="8"/>
      <c r="CR50" s="8"/>
      <c r="CS50" s="8"/>
      <c r="CT50" s="8"/>
      <c r="CU50" s="8"/>
      <c r="CV50" s="8"/>
      <c r="CW50" s="8"/>
      <c r="CX50" s="8"/>
      <c r="CY50" s="8"/>
      <c r="CZ50" s="8"/>
      <c r="DA50" s="8"/>
      <c r="DB50" s="8"/>
      <c r="DC50" s="8"/>
      <c r="DD50" s="8"/>
      <c r="DE50" s="8"/>
      <c r="DF50" s="8"/>
      <c r="DG50" s="8"/>
      <c r="DH50" s="5">
        <f t="shared" si="0"/>
        <v>1</v>
      </c>
      <c r="DI50" s="7">
        <f t="shared" si="1"/>
        <v>1</v>
      </c>
      <c r="DJ50" s="5">
        <f t="shared" si="2"/>
        <v>0</v>
      </c>
      <c r="DK50" s="5">
        <f t="shared" si="3"/>
        <v>0</v>
      </c>
      <c r="DL50" s="5">
        <f t="shared" si="4"/>
        <v>0</v>
      </c>
      <c r="DM50" s="5">
        <f t="shared" si="5"/>
        <v>0</v>
      </c>
      <c r="DN50" s="5">
        <f t="shared" si="6"/>
        <v>0</v>
      </c>
      <c r="DO50" s="5">
        <f t="shared" si="7"/>
        <v>0</v>
      </c>
      <c r="DP50" s="5">
        <f t="shared" si="8"/>
        <v>0</v>
      </c>
      <c r="DQ50" s="5">
        <f t="shared" si="9"/>
        <v>0</v>
      </c>
      <c r="DR50" s="5">
        <f t="shared" si="10"/>
        <v>0</v>
      </c>
      <c r="DS50" s="5">
        <f t="shared" si="11"/>
        <v>0</v>
      </c>
      <c r="DT50" s="5">
        <f t="shared" si="12"/>
        <v>0</v>
      </c>
      <c r="DU50" s="5">
        <f t="shared" si="13"/>
        <v>0</v>
      </c>
      <c r="DV50" s="5">
        <f t="shared" si="14"/>
        <v>0</v>
      </c>
      <c r="DW50" s="5">
        <f t="shared" si="15"/>
        <v>0</v>
      </c>
      <c r="DX50" s="5">
        <f t="shared" si="16"/>
        <v>0</v>
      </c>
      <c r="DY50" s="5">
        <f t="shared" si="17"/>
        <v>0</v>
      </c>
      <c r="DZ50" s="5">
        <f t="shared" si="18"/>
        <v>0</v>
      </c>
      <c r="EA50" s="5">
        <f t="shared" si="19"/>
        <v>0</v>
      </c>
      <c r="EB50" s="5">
        <f t="shared" si="20"/>
        <v>0</v>
      </c>
      <c r="EC50" s="5">
        <f t="shared" si="21"/>
        <v>0</v>
      </c>
      <c r="ED50" s="5">
        <f t="shared" si="22"/>
        <v>0</v>
      </c>
      <c r="EE50" s="33"/>
      <c r="EF50" s="33"/>
      <c r="EG50" s="33"/>
      <c r="EH50" s="33"/>
      <c r="EI50" s="33"/>
      <c r="EJ50" s="33"/>
      <c r="EK50" s="33"/>
      <c r="EL50" s="33"/>
      <c r="EM50" s="33"/>
      <c r="EN50" s="33"/>
      <c r="EO50" s="33"/>
      <c r="EP50" s="33"/>
      <c r="EQ50" s="33"/>
      <c r="ER50" s="33"/>
      <c r="ES50" s="33"/>
      <c r="ET50" s="33"/>
      <c r="EU50" s="33"/>
      <c r="EV50" s="33"/>
      <c r="EW50" s="33"/>
      <c r="EX50" s="33"/>
      <c r="EY50" s="33"/>
      <c r="EZ50" s="33"/>
      <c r="FA50" s="33"/>
    </row>
    <row r="51" spans="4:157" ht="75" x14ac:dyDescent="0.2">
      <c r="D51" s="22" t="s">
        <v>45</v>
      </c>
      <c r="E51" s="10"/>
      <c r="F51" s="3"/>
      <c r="G51" s="3"/>
      <c r="H51" s="3"/>
      <c r="I51" s="3"/>
      <c r="J51" s="3"/>
      <c r="K51" s="3"/>
      <c r="L51" s="3"/>
      <c r="M51" s="3"/>
      <c r="N51" s="3"/>
      <c r="O51" s="3"/>
      <c r="P51" s="27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8"/>
      <c r="BR51" s="8"/>
      <c r="BS51" s="8"/>
      <c r="BT51" s="8"/>
      <c r="BU51" s="8"/>
      <c r="BV51" s="8"/>
      <c r="BW51" s="8"/>
      <c r="BX51" s="8"/>
      <c r="BY51" s="8"/>
      <c r="BZ51" s="8"/>
      <c r="CA51" s="8"/>
      <c r="CB51" s="8"/>
      <c r="CC51" s="8"/>
      <c r="CD51" s="8"/>
      <c r="CE51" s="8" t="s">
        <v>143</v>
      </c>
      <c r="CF51" s="8"/>
      <c r="CG51" s="8" t="s">
        <v>148</v>
      </c>
      <c r="CH51" s="8"/>
      <c r="CI51" s="8"/>
      <c r="CJ51" s="8"/>
      <c r="CK51" s="8" t="s">
        <v>5</v>
      </c>
      <c r="CL51" s="8"/>
      <c r="CM51" s="8" t="s">
        <v>1</v>
      </c>
      <c r="CN51" s="8"/>
      <c r="CO51" s="8"/>
      <c r="CP51" s="8"/>
      <c r="CQ51" s="8"/>
      <c r="CR51" s="8"/>
      <c r="CS51" s="8"/>
      <c r="CT51" s="8"/>
      <c r="CU51" s="8"/>
      <c r="CV51" s="8"/>
      <c r="CW51" s="8"/>
      <c r="CX51" s="8"/>
      <c r="CY51" s="8"/>
      <c r="CZ51" s="8"/>
      <c r="DA51" s="8"/>
      <c r="DB51" s="8"/>
      <c r="DC51" s="8"/>
      <c r="DD51" s="8"/>
      <c r="DE51" s="8"/>
      <c r="DF51" s="8"/>
      <c r="DG51" s="8"/>
      <c r="DH51" s="5">
        <f t="shared" si="0"/>
        <v>1</v>
      </c>
      <c r="DI51" s="7">
        <f t="shared" si="1"/>
        <v>1</v>
      </c>
      <c r="DJ51" s="5">
        <f t="shared" si="2"/>
        <v>0</v>
      </c>
      <c r="DK51" s="5">
        <f t="shared" si="3"/>
        <v>0</v>
      </c>
      <c r="DL51" s="5">
        <f t="shared" si="4"/>
        <v>0</v>
      </c>
      <c r="DM51" s="5">
        <f t="shared" si="5"/>
        <v>0</v>
      </c>
      <c r="DN51" s="5">
        <f t="shared" si="6"/>
        <v>0</v>
      </c>
      <c r="DO51" s="5">
        <f t="shared" si="7"/>
        <v>0</v>
      </c>
      <c r="DP51" s="5">
        <f t="shared" si="8"/>
        <v>0</v>
      </c>
      <c r="DQ51" s="5">
        <f t="shared" si="9"/>
        <v>0</v>
      </c>
      <c r="DR51" s="5">
        <f t="shared" si="10"/>
        <v>0</v>
      </c>
      <c r="DS51" s="5">
        <f t="shared" si="11"/>
        <v>0</v>
      </c>
      <c r="DT51" s="5">
        <f t="shared" si="12"/>
        <v>0</v>
      </c>
      <c r="DU51" s="5">
        <f t="shared" si="13"/>
        <v>0</v>
      </c>
      <c r="DV51" s="5">
        <f t="shared" si="14"/>
        <v>0</v>
      </c>
      <c r="DW51" s="5">
        <f t="shared" si="15"/>
        <v>0</v>
      </c>
      <c r="DX51" s="5">
        <f t="shared" si="16"/>
        <v>0</v>
      </c>
      <c r="DY51" s="5">
        <f t="shared" si="17"/>
        <v>0</v>
      </c>
      <c r="DZ51" s="5">
        <f t="shared" si="18"/>
        <v>0</v>
      </c>
      <c r="EA51" s="5">
        <f t="shared" si="19"/>
        <v>0</v>
      </c>
      <c r="EB51" s="5">
        <f t="shared" si="20"/>
        <v>0</v>
      </c>
      <c r="EC51" s="5">
        <f t="shared" si="21"/>
        <v>0</v>
      </c>
      <c r="ED51" s="5">
        <f t="shared" si="22"/>
        <v>0</v>
      </c>
      <c r="EE51" s="33" t="e">
        <f>DH51*100/('кол-во часов'!B25*18)</f>
        <v>#DIV/0!</v>
      </c>
      <c r="EF51" s="33" t="e">
        <f>DI51*100/('кол-во часов'!C25*18)</f>
        <v>#DIV/0!</v>
      </c>
      <c r="EG51" s="33" t="e">
        <f>DJ51*100/('кол-во часов'!D25*17)</f>
        <v>#DIV/0!</v>
      </c>
      <c r="EH51" s="33" t="e">
        <f>DK51*100/('кол-во часов'!E25*18)</f>
        <v>#DIV/0!</v>
      </c>
      <c r="EI51" s="33" t="e">
        <f>DL51*100/('кол-во часов'!F25*18)</f>
        <v>#DIV/0!</v>
      </c>
      <c r="EJ51" s="33" t="e">
        <f>DM51*100/('кол-во часов'!G25*18)</f>
        <v>#DIV/0!</v>
      </c>
      <c r="EK51" s="33" t="e">
        <f>DN51*100/('кол-во часов'!H25*18)</f>
        <v>#DIV/0!</v>
      </c>
      <c r="EL51" s="33" t="e">
        <f>DO51*100/('кол-во часов'!I25*18)</f>
        <v>#DIV/0!</v>
      </c>
      <c r="EM51" s="33" t="e">
        <f>DP51*100/('кол-во часов'!J25*18)</f>
        <v>#DIV/0!</v>
      </c>
      <c r="EN51" s="33" t="e">
        <f>DQ51*100/('кол-во часов'!K25*18)</f>
        <v>#DIV/0!</v>
      </c>
      <c r="EO51" s="33" t="e">
        <f>DR51*100/('кол-во часов'!L25*18)</f>
        <v>#DIV/0!</v>
      </c>
      <c r="EP51" s="33" t="e">
        <f>DS51*100/('кол-во часов'!M25*18)</f>
        <v>#DIV/0!</v>
      </c>
      <c r="EQ51" s="33" t="e">
        <f>DT51*100/('кол-во часов'!N25*18)</f>
        <v>#DIV/0!</v>
      </c>
      <c r="ER51" s="33" t="e">
        <f>DU51*100/('кол-во часов'!O25*18)</f>
        <v>#DIV/0!</v>
      </c>
      <c r="ES51" s="33" t="e">
        <f>DV51*100/('кол-во часов'!P25*18)</f>
        <v>#DIV/0!</v>
      </c>
      <c r="ET51" s="33" t="e">
        <f>DW51*100/('кол-во часов'!Q25*18)</f>
        <v>#DIV/0!</v>
      </c>
      <c r="EU51" s="33" t="e">
        <f>DX51*100/('кол-во часов'!R25*18)</f>
        <v>#DIV/0!</v>
      </c>
      <c r="EV51" s="33" t="e">
        <f>DY51*100/('кол-во часов'!S25*18)</f>
        <v>#DIV/0!</v>
      </c>
      <c r="EW51" s="33" t="e">
        <f>DZ51*100/('кол-во часов'!T25*18)</f>
        <v>#DIV/0!</v>
      </c>
      <c r="EX51" s="33" t="e">
        <f>EA51*100/('кол-во часов'!U25*18)</f>
        <v>#DIV/0!</v>
      </c>
      <c r="EY51" s="33" t="e">
        <f>EB51*100/('кол-во часов'!V25*18)</f>
        <v>#DIV/0!</v>
      </c>
      <c r="EZ51" s="33" t="e">
        <f>EC51*100/('кол-во часов'!W25*18)</f>
        <v>#DIV/0!</v>
      </c>
      <c r="FA51" s="33" t="e">
        <f>ED51*100/('кол-во часов'!X25*18)</f>
        <v>#DIV/0!</v>
      </c>
    </row>
    <row r="52" spans="4:157" ht="75" x14ac:dyDescent="0.2">
      <c r="D52" s="22" t="s">
        <v>46</v>
      </c>
      <c r="E52" s="10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8"/>
      <c r="BR52" s="8"/>
      <c r="BS52" s="8"/>
      <c r="BT52" s="8"/>
      <c r="BU52" s="8"/>
      <c r="BV52" s="8"/>
      <c r="BW52" s="8"/>
      <c r="BX52" s="8"/>
      <c r="BY52" s="8"/>
      <c r="BZ52" s="8"/>
      <c r="CA52" s="8"/>
      <c r="CB52" s="8"/>
      <c r="CC52" s="8"/>
      <c r="CD52" s="8"/>
      <c r="CE52" s="8" t="s">
        <v>143</v>
      </c>
      <c r="CF52" s="8"/>
      <c r="CG52" s="8" t="s">
        <v>148</v>
      </c>
      <c r="CH52" s="8"/>
      <c r="CI52" s="8"/>
      <c r="CJ52" s="8"/>
      <c r="CK52" s="8" t="s">
        <v>5</v>
      </c>
      <c r="CL52" s="8"/>
      <c r="CM52" s="8" t="s">
        <v>1</v>
      </c>
      <c r="CN52" s="8"/>
      <c r="CO52" s="8"/>
      <c r="CP52" s="8"/>
      <c r="CQ52" s="8"/>
      <c r="CR52" s="8"/>
      <c r="CS52" s="8"/>
      <c r="CT52" s="8"/>
      <c r="CU52" s="8"/>
      <c r="CV52" s="8"/>
      <c r="CW52" s="8"/>
      <c r="CX52" s="8"/>
      <c r="CY52" s="8"/>
      <c r="CZ52" s="8"/>
      <c r="DA52" s="8"/>
      <c r="DB52" s="8"/>
      <c r="DC52" s="8"/>
      <c r="DD52" s="8"/>
      <c r="DE52" s="8"/>
      <c r="DF52" s="8"/>
      <c r="DG52" s="8"/>
      <c r="DH52" s="5">
        <f t="shared" si="0"/>
        <v>1</v>
      </c>
      <c r="DI52" s="7">
        <f t="shared" si="1"/>
        <v>1</v>
      </c>
      <c r="DJ52" s="5">
        <f t="shared" si="2"/>
        <v>0</v>
      </c>
      <c r="DK52" s="5">
        <f t="shared" si="3"/>
        <v>0</v>
      </c>
      <c r="DL52" s="5">
        <f t="shared" si="4"/>
        <v>0</v>
      </c>
      <c r="DM52" s="5">
        <f t="shared" si="5"/>
        <v>0</v>
      </c>
      <c r="DN52" s="5">
        <f t="shared" si="6"/>
        <v>0</v>
      </c>
      <c r="DO52" s="5">
        <f t="shared" si="7"/>
        <v>0</v>
      </c>
      <c r="DP52" s="5">
        <f t="shared" si="8"/>
        <v>0</v>
      </c>
      <c r="DQ52" s="5">
        <f t="shared" si="9"/>
        <v>0</v>
      </c>
      <c r="DR52" s="5">
        <f t="shared" si="10"/>
        <v>0</v>
      </c>
      <c r="DS52" s="5">
        <f t="shared" si="11"/>
        <v>0</v>
      </c>
      <c r="DT52" s="5">
        <f t="shared" si="12"/>
        <v>0</v>
      </c>
      <c r="DU52" s="5">
        <f t="shared" si="13"/>
        <v>0</v>
      </c>
      <c r="DV52" s="5">
        <f t="shared" si="14"/>
        <v>0</v>
      </c>
      <c r="DW52" s="5">
        <f t="shared" si="15"/>
        <v>0</v>
      </c>
      <c r="DX52" s="5">
        <f t="shared" si="16"/>
        <v>0</v>
      </c>
      <c r="DY52" s="5">
        <f t="shared" si="17"/>
        <v>0</v>
      </c>
      <c r="DZ52" s="5">
        <f t="shared" si="18"/>
        <v>0</v>
      </c>
      <c r="EA52" s="5">
        <f t="shared" si="19"/>
        <v>0</v>
      </c>
      <c r="EB52" s="5">
        <f t="shared" si="20"/>
        <v>0</v>
      </c>
      <c r="EC52" s="5">
        <f t="shared" si="21"/>
        <v>0</v>
      </c>
      <c r="ED52" s="5">
        <f t="shared" si="22"/>
        <v>0</v>
      </c>
      <c r="EE52" s="33" t="e">
        <f>DH52*100/('кол-во часов'!B26*18)</f>
        <v>#DIV/0!</v>
      </c>
      <c r="EF52" s="33" t="e">
        <f>DI52*100/('кол-во часов'!C26*18)</f>
        <v>#DIV/0!</v>
      </c>
      <c r="EG52" s="33" t="e">
        <f>DJ52*100/('кол-во часов'!D26*17)</f>
        <v>#DIV/0!</v>
      </c>
      <c r="EH52" s="33" t="e">
        <f>DK52*100/('кол-во часов'!E26*18)</f>
        <v>#DIV/0!</v>
      </c>
      <c r="EI52" s="33" t="e">
        <f>DL52*100/('кол-во часов'!F26*18)</f>
        <v>#DIV/0!</v>
      </c>
      <c r="EJ52" s="33" t="e">
        <f>DM52*100/('кол-во часов'!G26*18)</f>
        <v>#DIV/0!</v>
      </c>
      <c r="EK52" s="33" t="e">
        <f>DN52*100/('кол-во часов'!H26*18)</f>
        <v>#DIV/0!</v>
      </c>
      <c r="EL52" s="33" t="e">
        <f>DO52*100/('кол-во часов'!I26*18)</f>
        <v>#DIV/0!</v>
      </c>
      <c r="EM52" s="33" t="e">
        <f>DP52*100/('кол-во часов'!J26*18)</f>
        <v>#DIV/0!</v>
      </c>
      <c r="EN52" s="33" t="e">
        <f>DQ52*100/('кол-во часов'!K26*18)</f>
        <v>#DIV/0!</v>
      </c>
      <c r="EO52" s="33" t="e">
        <f>DR52*100/('кол-во часов'!L26*18)</f>
        <v>#DIV/0!</v>
      </c>
      <c r="EP52" s="33" t="e">
        <f>DS52*100/('кол-во часов'!M26*18)</f>
        <v>#DIV/0!</v>
      </c>
      <c r="EQ52" s="33" t="e">
        <f>DT52*100/('кол-во часов'!N26*18)</f>
        <v>#DIV/0!</v>
      </c>
      <c r="ER52" s="33" t="e">
        <f>DU52*100/('кол-во часов'!O26*18)</f>
        <v>#DIV/0!</v>
      </c>
      <c r="ES52" s="33" t="e">
        <f>DV52*100/('кол-во часов'!P26*18)</f>
        <v>#DIV/0!</v>
      </c>
      <c r="ET52" s="33" t="e">
        <f>DW52*100/('кол-во часов'!Q26*18)</f>
        <v>#DIV/0!</v>
      </c>
      <c r="EU52" s="33" t="e">
        <f>DX52*100/('кол-во часов'!R26*18)</f>
        <v>#DIV/0!</v>
      </c>
      <c r="EV52" s="33" t="e">
        <f>DY52*100/('кол-во часов'!S26*18)</f>
        <v>#DIV/0!</v>
      </c>
      <c r="EW52" s="33" t="e">
        <f>DZ52*100/('кол-во часов'!T26*18)</f>
        <v>#DIV/0!</v>
      </c>
      <c r="EX52" s="33" t="e">
        <f>EA52*100/('кол-во часов'!U26*18)</f>
        <v>#DIV/0!</v>
      </c>
      <c r="EY52" s="33" t="e">
        <f>EB52*100/('кол-во часов'!V26*18)</f>
        <v>#DIV/0!</v>
      </c>
      <c r="EZ52" s="33" t="e">
        <f>EC52*100/('кол-во часов'!W26*18)</f>
        <v>#DIV/0!</v>
      </c>
      <c r="FA52" s="33" t="e">
        <f>ED52*100/('кол-во часов'!X26*18)</f>
        <v>#DIV/0!</v>
      </c>
    </row>
    <row r="53" spans="4:157" ht="75" x14ac:dyDescent="0.2">
      <c r="D53" s="22" t="s">
        <v>47</v>
      </c>
      <c r="E53" s="10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 t="s">
        <v>143</v>
      </c>
      <c r="CF53" s="8"/>
      <c r="CG53" s="8" t="s">
        <v>148</v>
      </c>
      <c r="CH53" s="8"/>
      <c r="CI53" s="8"/>
      <c r="CJ53" s="8"/>
      <c r="CK53" s="8" t="s">
        <v>5</v>
      </c>
      <c r="CL53" s="8"/>
      <c r="CM53" s="8" t="s">
        <v>1</v>
      </c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5">
        <f t="shared" si="0"/>
        <v>1</v>
      </c>
      <c r="DI53" s="7">
        <f t="shared" si="1"/>
        <v>1</v>
      </c>
      <c r="DJ53" s="5">
        <f t="shared" si="2"/>
        <v>0</v>
      </c>
      <c r="DK53" s="5">
        <f t="shared" si="3"/>
        <v>0</v>
      </c>
      <c r="DL53" s="5">
        <f t="shared" si="4"/>
        <v>0</v>
      </c>
      <c r="DM53" s="5">
        <f t="shared" si="5"/>
        <v>0</v>
      </c>
      <c r="DN53" s="5">
        <f t="shared" si="6"/>
        <v>0</v>
      </c>
      <c r="DO53" s="5">
        <f t="shared" si="7"/>
        <v>0</v>
      </c>
      <c r="DP53" s="5">
        <f t="shared" si="8"/>
        <v>0</v>
      </c>
      <c r="DQ53" s="5">
        <f t="shared" si="9"/>
        <v>0</v>
      </c>
      <c r="DR53" s="5">
        <f t="shared" si="10"/>
        <v>0</v>
      </c>
      <c r="DS53" s="5">
        <f t="shared" si="11"/>
        <v>0</v>
      </c>
      <c r="DT53" s="5">
        <f t="shared" si="12"/>
        <v>0</v>
      </c>
      <c r="DU53" s="5">
        <f t="shared" si="13"/>
        <v>0</v>
      </c>
      <c r="DV53" s="5">
        <f t="shared" si="14"/>
        <v>0</v>
      </c>
      <c r="DW53" s="5">
        <f t="shared" si="15"/>
        <v>0</v>
      </c>
      <c r="DX53" s="5">
        <f t="shared" si="16"/>
        <v>0</v>
      </c>
      <c r="DY53" s="5">
        <f t="shared" si="17"/>
        <v>0</v>
      </c>
      <c r="DZ53" s="5">
        <f t="shared" si="18"/>
        <v>0</v>
      </c>
      <c r="EA53" s="5">
        <f t="shared" si="19"/>
        <v>0</v>
      </c>
      <c r="EB53" s="5">
        <f t="shared" si="20"/>
        <v>0</v>
      </c>
      <c r="EC53" s="5">
        <f t="shared" si="21"/>
        <v>0</v>
      </c>
      <c r="ED53" s="5">
        <f t="shared" si="22"/>
        <v>0</v>
      </c>
      <c r="EE53" s="33" t="e">
        <f>DH53*100/('кол-во часов'!B27*18)</f>
        <v>#DIV/0!</v>
      </c>
      <c r="EF53" s="33" t="e">
        <f>DI53*100/('кол-во часов'!C27*18)</f>
        <v>#DIV/0!</v>
      </c>
      <c r="EG53" s="33" t="e">
        <f>DJ53*100/('кол-во часов'!D27*17)</f>
        <v>#DIV/0!</v>
      </c>
      <c r="EH53" s="33" t="e">
        <f>DK53*100/('кол-во часов'!E27*18)</f>
        <v>#DIV/0!</v>
      </c>
      <c r="EI53" s="33" t="e">
        <f>DL53*100/('кол-во часов'!F27*18)</f>
        <v>#DIV/0!</v>
      </c>
      <c r="EJ53" s="33" t="e">
        <f>DM53*100/('кол-во часов'!G27*18)</f>
        <v>#DIV/0!</v>
      </c>
      <c r="EK53" s="33" t="e">
        <f>DN53*100/('кол-во часов'!H27*18)</f>
        <v>#DIV/0!</v>
      </c>
      <c r="EL53" s="33" t="e">
        <f>DO53*100/('кол-во часов'!I27*18)</f>
        <v>#DIV/0!</v>
      </c>
      <c r="EM53" s="33" t="e">
        <f>DP53*100/('кол-во часов'!J27*18)</f>
        <v>#DIV/0!</v>
      </c>
      <c r="EN53" s="33" t="e">
        <f>DQ53*100/('кол-во часов'!K27*18)</f>
        <v>#DIV/0!</v>
      </c>
      <c r="EO53" s="33" t="e">
        <f>DR53*100/('кол-во часов'!L27*18)</f>
        <v>#DIV/0!</v>
      </c>
      <c r="EP53" s="33" t="e">
        <f>DS53*100/('кол-во часов'!M27*18)</f>
        <v>#DIV/0!</v>
      </c>
      <c r="EQ53" s="33" t="e">
        <f>DT53*100/('кол-во часов'!N27*18)</f>
        <v>#DIV/0!</v>
      </c>
      <c r="ER53" s="33" t="e">
        <f>DU53*100/('кол-во часов'!O27*18)</f>
        <v>#DIV/0!</v>
      </c>
      <c r="ES53" s="33" t="e">
        <f>DV53*100/('кол-во часов'!P27*18)</f>
        <v>#DIV/0!</v>
      </c>
      <c r="ET53" s="33" t="e">
        <f>DW53*100/('кол-во часов'!Q27*18)</f>
        <v>#DIV/0!</v>
      </c>
      <c r="EU53" s="33" t="e">
        <f>DX53*100/('кол-во часов'!R27*18)</f>
        <v>#DIV/0!</v>
      </c>
      <c r="EV53" s="33" t="e">
        <f>DY53*100/('кол-во часов'!S27*18)</f>
        <v>#DIV/0!</v>
      </c>
      <c r="EW53" s="33" t="e">
        <f>DZ53*100/('кол-во часов'!T27*18)</f>
        <v>#DIV/0!</v>
      </c>
      <c r="EX53" s="33" t="e">
        <f>EA53*100/('кол-во часов'!U27*18)</f>
        <v>#DIV/0!</v>
      </c>
      <c r="EY53" s="33" t="e">
        <f>EB53*100/('кол-во часов'!V27*18)</f>
        <v>#DIV/0!</v>
      </c>
      <c r="EZ53" s="33" t="e">
        <f>EC53*100/('кол-во часов'!W27*18)</f>
        <v>#DIV/0!</v>
      </c>
      <c r="FA53" s="33" t="e">
        <f>ED53*100/('кол-во часов'!X27*18)</f>
        <v>#DIV/0!</v>
      </c>
    </row>
    <row r="54" spans="4:157" ht="75" x14ac:dyDescent="0.2">
      <c r="D54" s="22" t="s">
        <v>80</v>
      </c>
      <c r="E54" s="10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8"/>
      <c r="BR54" s="8"/>
      <c r="BS54" s="8"/>
      <c r="BT54" s="8"/>
      <c r="BU54" s="8"/>
      <c r="BV54" s="8"/>
      <c r="BW54" s="8"/>
      <c r="BX54" s="8"/>
      <c r="BY54" s="8"/>
      <c r="BZ54" s="8"/>
      <c r="CA54" s="8"/>
      <c r="CB54" s="8"/>
      <c r="CC54" s="8"/>
      <c r="CD54" s="8"/>
      <c r="CE54" s="8" t="s">
        <v>143</v>
      </c>
      <c r="CF54" s="8"/>
      <c r="CG54" s="8" t="s">
        <v>148</v>
      </c>
      <c r="CH54" s="8"/>
      <c r="CI54" s="8"/>
      <c r="CJ54" s="8"/>
      <c r="CK54" s="8" t="s">
        <v>5</v>
      </c>
      <c r="CL54" s="8"/>
      <c r="CM54" s="8" t="s">
        <v>1</v>
      </c>
      <c r="CN54" s="8"/>
      <c r="CO54" s="8"/>
      <c r="CP54" s="8"/>
      <c r="CQ54" s="8"/>
      <c r="CR54" s="8"/>
      <c r="CS54" s="8"/>
      <c r="CT54" s="8"/>
      <c r="CU54" s="8"/>
      <c r="CV54" s="8"/>
      <c r="CW54" s="8"/>
      <c r="CX54" s="8"/>
      <c r="CY54" s="8"/>
      <c r="CZ54" s="8"/>
      <c r="DA54" s="8"/>
      <c r="DB54" s="8"/>
      <c r="DC54" s="8"/>
      <c r="DD54" s="8"/>
      <c r="DE54" s="8"/>
      <c r="DF54" s="8"/>
      <c r="DG54" s="8"/>
      <c r="DH54" s="5">
        <f t="shared" si="0"/>
        <v>1</v>
      </c>
      <c r="DI54" s="7">
        <f t="shared" si="1"/>
        <v>1</v>
      </c>
      <c r="DJ54" s="5">
        <f t="shared" si="2"/>
        <v>0</v>
      </c>
      <c r="DK54" s="5">
        <f t="shared" si="3"/>
        <v>0</v>
      </c>
      <c r="DL54" s="5">
        <f t="shared" si="4"/>
        <v>0</v>
      </c>
      <c r="DM54" s="5">
        <f t="shared" si="5"/>
        <v>0</v>
      </c>
      <c r="DN54" s="5">
        <f t="shared" si="6"/>
        <v>0</v>
      </c>
      <c r="DO54" s="5">
        <f t="shared" si="7"/>
        <v>0</v>
      </c>
      <c r="DP54" s="5">
        <f t="shared" si="8"/>
        <v>0</v>
      </c>
      <c r="DQ54" s="5">
        <f t="shared" si="9"/>
        <v>0</v>
      </c>
      <c r="DR54" s="5">
        <f t="shared" si="10"/>
        <v>0</v>
      </c>
      <c r="DS54" s="5">
        <f t="shared" si="11"/>
        <v>0</v>
      </c>
      <c r="DT54" s="5">
        <f t="shared" si="12"/>
        <v>0</v>
      </c>
      <c r="DU54" s="5">
        <f t="shared" si="13"/>
        <v>0</v>
      </c>
      <c r="DV54" s="5">
        <f t="shared" si="14"/>
        <v>0</v>
      </c>
      <c r="DW54" s="5">
        <f t="shared" si="15"/>
        <v>0</v>
      </c>
      <c r="DX54" s="5">
        <f t="shared" si="16"/>
        <v>0</v>
      </c>
      <c r="DY54" s="5">
        <f t="shared" si="17"/>
        <v>0</v>
      </c>
      <c r="DZ54" s="5">
        <f t="shared" si="18"/>
        <v>0</v>
      </c>
      <c r="EA54" s="5">
        <f t="shared" si="19"/>
        <v>0</v>
      </c>
      <c r="EB54" s="5">
        <f t="shared" si="20"/>
        <v>0</v>
      </c>
      <c r="EC54" s="5">
        <f t="shared" si="21"/>
        <v>0</v>
      </c>
      <c r="ED54" s="5">
        <f t="shared" si="22"/>
        <v>0</v>
      </c>
      <c r="EE54" s="33" t="e">
        <f>DH54*100/('кол-во часов'!B28*18)</f>
        <v>#DIV/0!</v>
      </c>
      <c r="EF54" s="33" t="e">
        <f>DI54*100/('кол-во часов'!C28*18)</f>
        <v>#DIV/0!</v>
      </c>
      <c r="EG54" s="33" t="e">
        <f>DJ54*100/('кол-во часов'!D28*17)</f>
        <v>#DIV/0!</v>
      </c>
      <c r="EH54" s="33" t="e">
        <f>DK54*100/('кол-во часов'!E28*18)</f>
        <v>#DIV/0!</v>
      </c>
      <c r="EI54" s="33" t="e">
        <f>DL54*100/('кол-во часов'!F28*18)</f>
        <v>#DIV/0!</v>
      </c>
      <c r="EJ54" s="33" t="e">
        <f>DM54*100/('кол-во часов'!G28*18)</f>
        <v>#DIV/0!</v>
      </c>
      <c r="EK54" s="33" t="e">
        <f>DN54*100/('кол-во часов'!H28*18)</f>
        <v>#DIV/0!</v>
      </c>
      <c r="EL54" s="33" t="e">
        <f>DO54*100/('кол-во часов'!I28*18)</f>
        <v>#DIV/0!</v>
      </c>
      <c r="EM54" s="33" t="e">
        <f>DP54*100/('кол-во часов'!J28*18)</f>
        <v>#DIV/0!</v>
      </c>
      <c r="EN54" s="33" t="e">
        <f>DQ54*100/('кол-во часов'!K28*18)</f>
        <v>#DIV/0!</v>
      </c>
      <c r="EO54" s="33" t="e">
        <f>DR54*100/('кол-во часов'!L28*18)</f>
        <v>#DIV/0!</v>
      </c>
      <c r="EP54" s="33" t="e">
        <f>DS54*100/('кол-во часов'!M28*18)</f>
        <v>#DIV/0!</v>
      </c>
      <c r="EQ54" s="33" t="e">
        <f>DT54*100/('кол-во часов'!N28*18)</f>
        <v>#DIV/0!</v>
      </c>
      <c r="ER54" s="33" t="e">
        <f>DU54*100/('кол-во часов'!O28*18)</f>
        <v>#DIV/0!</v>
      </c>
      <c r="ES54" s="33" t="e">
        <f>DV54*100/('кол-во часов'!P28*18)</f>
        <v>#DIV/0!</v>
      </c>
      <c r="ET54" s="33" t="e">
        <f>DW54*100/('кол-во часов'!Q28*18)</f>
        <v>#DIV/0!</v>
      </c>
      <c r="EU54" s="33" t="e">
        <f>DX54*100/('кол-во часов'!R28*18)</f>
        <v>#DIV/0!</v>
      </c>
      <c r="EV54" s="33" t="e">
        <f>DY54*100/('кол-во часов'!S28*18)</f>
        <v>#DIV/0!</v>
      </c>
      <c r="EW54" s="33" t="e">
        <f>DZ54*100/('кол-во часов'!T28*18)</f>
        <v>#DIV/0!</v>
      </c>
      <c r="EX54" s="33" t="e">
        <f>EA54*100/('кол-во часов'!U28*18)</f>
        <v>#DIV/0!</v>
      </c>
      <c r="EY54" s="33" t="e">
        <f>EB54*100/('кол-во часов'!V28*18)</f>
        <v>#DIV/0!</v>
      </c>
      <c r="EZ54" s="33" t="e">
        <f>EC54*100/('кол-во часов'!W28*18)</f>
        <v>#DIV/0!</v>
      </c>
      <c r="FA54" s="33" t="e">
        <f>ED54*100/('кол-во часов'!X28*18)</f>
        <v>#DIV/0!</v>
      </c>
    </row>
    <row r="55" spans="4:157" ht="75" x14ac:dyDescent="0.2">
      <c r="D55" s="22" t="s">
        <v>126</v>
      </c>
      <c r="E55" s="10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 t="s">
        <v>143</v>
      </c>
      <c r="CF55" s="8"/>
      <c r="CG55" s="8" t="s">
        <v>148</v>
      </c>
      <c r="CH55" s="8"/>
      <c r="CI55" s="8"/>
      <c r="CJ55" s="8"/>
      <c r="CK55" s="8" t="s">
        <v>5</v>
      </c>
      <c r="CL55" s="8"/>
      <c r="CM55" s="8" t="s">
        <v>1</v>
      </c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5">
        <f t="shared" si="0"/>
        <v>1</v>
      </c>
      <c r="DI55" s="7">
        <f t="shared" si="1"/>
        <v>1</v>
      </c>
      <c r="DJ55" s="5">
        <f t="shared" si="2"/>
        <v>0</v>
      </c>
      <c r="DK55" s="5">
        <f t="shared" si="3"/>
        <v>0</v>
      </c>
      <c r="DL55" s="5">
        <f t="shared" si="4"/>
        <v>0</v>
      </c>
      <c r="DM55" s="5">
        <f t="shared" si="5"/>
        <v>0</v>
      </c>
      <c r="DN55" s="5">
        <f t="shared" si="6"/>
        <v>0</v>
      </c>
      <c r="DO55" s="5">
        <f t="shared" si="7"/>
        <v>0</v>
      </c>
      <c r="DP55" s="5">
        <f t="shared" si="8"/>
        <v>0</v>
      </c>
      <c r="DQ55" s="5">
        <f t="shared" si="9"/>
        <v>0</v>
      </c>
      <c r="DR55" s="5">
        <f t="shared" si="10"/>
        <v>0</v>
      </c>
      <c r="DS55" s="5">
        <f t="shared" si="11"/>
        <v>0</v>
      </c>
      <c r="DT55" s="5">
        <f t="shared" si="12"/>
        <v>0</v>
      </c>
      <c r="DU55" s="5">
        <f t="shared" si="13"/>
        <v>0</v>
      </c>
      <c r="DV55" s="5">
        <f t="shared" si="14"/>
        <v>0</v>
      </c>
      <c r="DW55" s="5">
        <f t="shared" si="15"/>
        <v>0</v>
      </c>
      <c r="DX55" s="5">
        <f t="shared" si="16"/>
        <v>0</v>
      </c>
      <c r="DY55" s="5">
        <f t="shared" si="17"/>
        <v>0</v>
      </c>
      <c r="DZ55" s="5">
        <f t="shared" si="18"/>
        <v>0</v>
      </c>
      <c r="EA55" s="5">
        <f t="shared" si="19"/>
        <v>0</v>
      </c>
      <c r="EB55" s="5">
        <f t="shared" si="20"/>
        <v>0</v>
      </c>
      <c r="EC55" s="5">
        <f t="shared" si="21"/>
        <v>0</v>
      </c>
      <c r="ED55" s="5">
        <f t="shared" si="22"/>
        <v>0</v>
      </c>
      <c r="EE55" s="33"/>
      <c r="EF55" s="33"/>
      <c r="EG55" s="33"/>
      <c r="EH55" s="33"/>
      <c r="EI55" s="33"/>
      <c r="EJ55" s="33"/>
      <c r="EK55" s="33"/>
      <c r="EL55" s="33"/>
      <c r="EM55" s="33"/>
      <c r="EN55" s="33"/>
      <c r="EO55" s="33"/>
      <c r="EP55" s="33"/>
      <c r="EQ55" s="33"/>
      <c r="ER55" s="33"/>
      <c r="ES55" s="33"/>
      <c r="ET55" s="33"/>
      <c r="EU55" s="33"/>
      <c r="EV55" s="33"/>
      <c r="EW55" s="33"/>
      <c r="EX55" s="33"/>
      <c r="EY55" s="33"/>
      <c r="EZ55" s="33"/>
      <c r="FA55" s="33"/>
    </row>
    <row r="56" spans="4:157" ht="75" x14ac:dyDescent="0.2">
      <c r="D56" s="22" t="s">
        <v>127</v>
      </c>
      <c r="E56" s="10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 t="s">
        <v>143</v>
      </c>
      <c r="CF56" s="8"/>
      <c r="CG56" s="8" t="s">
        <v>148</v>
      </c>
      <c r="CH56" s="8"/>
      <c r="CI56" s="8"/>
      <c r="CJ56" s="8"/>
      <c r="CK56" s="8" t="s">
        <v>5</v>
      </c>
      <c r="CL56" s="8"/>
      <c r="CM56" s="8" t="s">
        <v>1</v>
      </c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5">
        <f t="shared" si="0"/>
        <v>1</v>
      </c>
      <c r="DI56" s="7">
        <f t="shared" si="1"/>
        <v>1</v>
      </c>
      <c r="DJ56" s="5">
        <f t="shared" si="2"/>
        <v>0</v>
      </c>
      <c r="DK56" s="5">
        <f t="shared" si="3"/>
        <v>0</v>
      </c>
      <c r="DL56" s="5">
        <f t="shared" si="4"/>
        <v>0</v>
      </c>
      <c r="DM56" s="5">
        <f t="shared" si="5"/>
        <v>0</v>
      </c>
      <c r="DN56" s="5">
        <f t="shared" si="6"/>
        <v>0</v>
      </c>
      <c r="DO56" s="5">
        <f t="shared" si="7"/>
        <v>0</v>
      </c>
      <c r="DP56" s="5">
        <f t="shared" si="8"/>
        <v>0</v>
      </c>
      <c r="DQ56" s="5">
        <f t="shared" si="9"/>
        <v>0</v>
      </c>
      <c r="DR56" s="5">
        <f t="shared" si="10"/>
        <v>0</v>
      </c>
      <c r="DS56" s="5">
        <f t="shared" si="11"/>
        <v>0</v>
      </c>
      <c r="DT56" s="5">
        <f t="shared" si="12"/>
        <v>0</v>
      </c>
      <c r="DU56" s="5">
        <f t="shared" si="13"/>
        <v>0</v>
      </c>
      <c r="DV56" s="5">
        <f t="shared" si="14"/>
        <v>0</v>
      </c>
      <c r="DW56" s="5">
        <f t="shared" si="15"/>
        <v>0</v>
      </c>
      <c r="DX56" s="5">
        <f t="shared" si="16"/>
        <v>0</v>
      </c>
      <c r="DY56" s="5">
        <f t="shared" si="17"/>
        <v>0</v>
      </c>
      <c r="DZ56" s="5">
        <f t="shared" si="18"/>
        <v>0</v>
      </c>
      <c r="EA56" s="5">
        <f t="shared" si="19"/>
        <v>0</v>
      </c>
      <c r="EB56" s="5">
        <f t="shared" si="20"/>
        <v>0</v>
      </c>
      <c r="EC56" s="5">
        <f t="shared" si="21"/>
        <v>0</v>
      </c>
      <c r="ED56" s="5">
        <f t="shared" si="22"/>
        <v>0</v>
      </c>
      <c r="EE56" s="33"/>
      <c r="EF56" s="33"/>
      <c r="EG56" s="33"/>
      <c r="EH56" s="33"/>
      <c r="EI56" s="33"/>
      <c r="EJ56" s="33"/>
      <c r="EK56" s="33"/>
      <c r="EL56" s="33"/>
      <c r="EM56" s="33"/>
      <c r="EN56" s="33"/>
      <c r="EO56" s="33"/>
      <c r="EP56" s="33"/>
      <c r="EQ56" s="33"/>
      <c r="ER56" s="33"/>
      <c r="ES56" s="33"/>
      <c r="ET56" s="33"/>
      <c r="EU56" s="33"/>
      <c r="EV56" s="33"/>
      <c r="EW56" s="33"/>
      <c r="EX56" s="33"/>
      <c r="EY56" s="33"/>
      <c r="EZ56" s="33"/>
      <c r="FA56" s="33"/>
    </row>
    <row r="57" spans="4:157" ht="75" x14ac:dyDescent="0.2">
      <c r="D57" s="22" t="s">
        <v>128</v>
      </c>
      <c r="E57" s="10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8"/>
      <c r="BR57" s="8"/>
      <c r="BS57" s="8"/>
      <c r="BT57" s="8"/>
      <c r="BU57" s="8"/>
      <c r="BV57" s="8"/>
      <c r="BW57" s="8"/>
      <c r="BX57" s="8"/>
      <c r="BY57" s="8"/>
      <c r="BZ57" s="8"/>
      <c r="CA57" s="8"/>
      <c r="CB57" s="8"/>
      <c r="CC57" s="8"/>
      <c r="CD57" s="8"/>
      <c r="CE57" s="8" t="s">
        <v>143</v>
      </c>
      <c r="CF57" s="8"/>
      <c r="CG57" s="8" t="s">
        <v>148</v>
      </c>
      <c r="CH57" s="8"/>
      <c r="CI57" s="8"/>
      <c r="CJ57" s="8"/>
      <c r="CK57" s="8" t="s">
        <v>5</v>
      </c>
      <c r="CL57" s="8"/>
      <c r="CM57" s="8" t="s">
        <v>1</v>
      </c>
      <c r="CN57" s="8"/>
      <c r="CO57" s="8"/>
      <c r="CP57" s="8"/>
      <c r="CQ57" s="8"/>
      <c r="CR57" s="8"/>
      <c r="CS57" s="8"/>
      <c r="CT57" s="8"/>
      <c r="CU57" s="8"/>
      <c r="CV57" s="8"/>
      <c r="CW57" s="8"/>
      <c r="CX57" s="8"/>
      <c r="CY57" s="8"/>
      <c r="CZ57" s="8"/>
      <c r="DA57" s="8"/>
      <c r="DB57" s="8"/>
      <c r="DC57" s="8"/>
      <c r="DD57" s="8"/>
      <c r="DE57" s="8"/>
      <c r="DF57" s="8"/>
      <c r="DG57" s="8"/>
      <c r="DH57" s="5">
        <f t="shared" si="0"/>
        <v>1</v>
      </c>
      <c r="DI57" s="7">
        <f t="shared" si="1"/>
        <v>1</v>
      </c>
      <c r="DJ57" s="5">
        <f t="shared" si="2"/>
        <v>0</v>
      </c>
      <c r="DK57" s="5">
        <f t="shared" si="3"/>
        <v>0</v>
      </c>
      <c r="DL57" s="5">
        <f t="shared" si="4"/>
        <v>0</v>
      </c>
      <c r="DM57" s="5">
        <f t="shared" si="5"/>
        <v>0</v>
      </c>
      <c r="DN57" s="5">
        <f t="shared" si="6"/>
        <v>0</v>
      </c>
      <c r="DO57" s="5">
        <f t="shared" si="7"/>
        <v>0</v>
      </c>
      <c r="DP57" s="5">
        <f t="shared" si="8"/>
        <v>0</v>
      </c>
      <c r="DQ57" s="5">
        <f t="shared" si="9"/>
        <v>0</v>
      </c>
      <c r="DR57" s="5">
        <f t="shared" si="10"/>
        <v>0</v>
      </c>
      <c r="DS57" s="5">
        <f t="shared" si="11"/>
        <v>0</v>
      </c>
      <c r="DT57" s="5">
        <f t="shared" si="12"/>
        <v>0</v>
      </c>
      <c r="DU57" s="5">
        <f t="shared" si="13"/>
        <v>0</v>
      </c>
      <c r="DV57" s="5">
        <f t="shared" si="14"/>
        <v>0</v>
      </c>
      <c r="DW57" s="5">
        <f t="shared" si="15"/>
        <v>0</v>
      </c>
      <c r="DX57" s="5">
        <f t="shared" si="16"/>
        <v>0</v>
      </c>
      <c r="DY57" s="5">
        <f t="shared" si="17"/>
        <v>0</v>
      </c>
      <c r="DZ57" s="5">
        <f t="shared" si="18"/>
        <v>0</v>
      </c>
      <c r="EA57" s="5">
        <f t="shared" si="19"/>
        <v>0</v>
      </c>
      <c r="EB57" s="5">
        <f t="shared" si="20"/>
        <v>0</v>
      </c>
      <c r="EC57" s="5">
        <f t="shared" si="21"/>
        <v>0</v>
      </c>
      <c r="ED57" s="5">
        <f t="shared" si="22"/>
        <v>0</v>
      </c>
      <c r="EE57" s="33"/>
      <c r="EF57" s="33"/>
      <c r="EG57" s="33"/>
      <c r="EH57" s="33"/>
      <c r="EI57" s="33"/>
      <c r="EJ57" s="33"/>
      <c r="EK57" s="33"/>
      <c r="EL57" s="33"/>
      <c r="EM57" s="33"/>
      <c r="EN57" s="33"/>
      <c r="EO57" s="33"/>
      <c r="EP57" s="33"/>
      <c r="EQ57" s="33"/>
      <c r="ER57" s="33"/>
      <c r="ES57" s="33"/>
      <c r="ET57" s="33"/>
      <c r="EU57" s="33"/>
      <c r="EV57" s="33"/>
      <c r="EW57" s="33"/>
      <c r="EX57" s="33"/>
      <c r="EY57" s="33"/>
      <c r="EZ57" s="33"/>
      <c r="FA57" s="33"/>
    </row>
    <row r="58" spans="4:157" ht="75" x14ac:dyDescent="0.2">
      <c r="D58" s="22" t="s">
        <v>129</v>
      </c>
      <c r="E58" s="10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8"/>
      <c r="BR58" s="8"/>
      <c r="BS58" s="8"/>
      <c r="BT58" s="8"/>
      <c r="BU58" s="8"/>
      <c r="BV58" s="8"/>
      <c r="BW58" s="8"/>
      <c r="BX58" s="8"/>
      <c r="BY58" s="8"/>
      <c r="BZ58" s="8"/>
      <c r="CA58" s="8"/>
      <c r="CB58" s="8"/>
      <c r="CC58" s="8"/>
      <c r="CD58" s="8"/>
      <c r="CE58" s="8" t="s">
        <v>143</v>
      </c>
      <c r="CF58" s="8"/>
      <c r="CG58" s="8" t="s">
        <v>148</v>
      </c>
      <c r="CH58" s="8"/>
      <c r="CI58" s="8"/>
      <c r="CJ58" s="8"/>
      <c r="CK58" s="8" t="s">
        <v>5</v>
      </c>
      <c r="CL58" s="8"/>
      <c r="CM58" s="8" t="s">
        <v>1</v>
      </c>
      <c r="CN58" s="8"/>
      <c r="CO58" s="8"/>
      <c r="CP58" s="8"/>
      <c r="CQ58" s="8"/>
      <c r="CR58" s="8"/>
      <c r="CS58" s="8"/>
      <c r="CT58" s="8"/>
      <c r="CU58" s="8"/>
      <c r="CV58" s="8"/>
      <c r="CW58" s="8"/>
      <c r="CX58" s="8"/>
      <c r="CY58" s="8"/>
      <c r="CZ58" s="8"/>
      <c r="DA58" s="8"/>
      <c r="DB58" s="8"/>
      <c r="DC58" s="8"/>
      <c r="DD58" s="8"/>
      <c r="DE58" s="8"/>
      <c r="DF58" s="8"/>
      <c r="DG58" s="8"/>
      <c r="DH58" s="5">
        <f t="shared" si="0"/>
        <v>1</v>
      </c>
      <c r="DI58" s="7">
        <f t="shared" si="1"/>
        <v>1</v>
      </c>
      <c r="DJ58" s="5">
        <f t="shared" si="2"/>
        <v>0</v>
      </c>
      <c r="DK58" s="5">
        <f t="shared" si="3"/>
        <v>0</v>
      </c>
      <c r="DL58" s="5">
        <f t="shared" si="4"/>
        <v>0</v>
      </c>
      <c r="DM58" s="5">
        <f t="shared" si="5"/>
        <v>0</v>
      </c>
      <c r="DN58" s="5">
        <f t="shared" si="6"/>
        <v>0</v>
      </c>
      <c r="DO58" s="5">
        <f t="shared" si="7"/>
        <v>0</v>
      </c>
      <c r="DP58" s="5">
        <f t="shared" si="8"/>
        <v>0</v>
      </c>
      <c r="DQ58" s="5">
        <f t="shared" si="9"/>
        <v>0</v>
      </c>
      <c r="DR58" s="5">
        <f t="shared" si="10"/>
        <v>0</v>
      </c>
      <c r="DS58" s="5">
        <f t="shared" si="11"/>
        <v>0</v>
      </c>
      <c r="DT58" s="5">
        <f t="shared" si="12"/>
        <v>0</v>
      </c>
      <c r="DU58" s="5">
        <f t="shared" si="13"/>
        <v>0</v>
      </c>
      <c r="DV58" s="5">
        <f t="shared" si="14"/>
        <v>0</v>
      </c>
      <c r="DW58" s="5">
        <f t="shared" si="15"/>
        <v>0</v>
      </c>
      <c r="DX58" s="5">
        <f t="shared" si="16"/>
        <v>0</v>
      </c>
      <c r="DY58" s="5">
        <f t="shared" si="17"/>
        <v>0</v>
      </c>
      <c r="DZ58" s="5">
        <f t="shared" si="18"/>
        <v>0</v>
      </c>
      <c r="EA58" s="5">
        <f t="shared" si="19"/>
        <v>0</v>
      </c>
      <c r="EB58" s="5">
        <f t="shared" si="20"/>
        <v>0</v>
      </c>
      <c r="EC58" s="5">
        <f t="shared" si="21"/>
        <v>0</v>
      </c>
      <c r="ED58" s="5">
        <f t="shared" si="22"/>
        <v>0</v>
      </c>
      <c r="EE58" s="33"/>
      <c r="EF58" s="33"/>
      <c r="EG58" s="33"/>
      <c r="EH58" s="33"/>
      <c r="EI58" s="33"/>
      <c r="EJ58" s="33"/>
      <c r="EK58" s="33"/>
      <c r="EL58" s="33"/>
      <c r="EM58" s="33"/>
      <c r="EN58" s="33"/>
      <c r="EO58" s="33"/>
      <c r="EP58" s="33"/>
      <c r="EQ58" s="33"/>
      <c r="ER58" s="33"/>
      <c r="ES58" s="33"/>
      <c r="ET58" s="33"/>
      <c r="EU58" s="33"/>
      <c r="EV58" s="33"/>
      <c r="EW58" s="33"/>
      <c r="EX58" s="33"/>
      <c r="EY58" s="33"/>
      <c r="EZ58" s="33"/>
      <c r="FA58" s="33"/>
    </row>
    <row r="59" spans="4:157" ht="75" x14ac:dyDescent="0.2">
      <c r="D59" s="22" t="s">
        <v>130</v>
      </c>
      <c r="E59" s="10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 t="s">
        <v>143</v>
      </c>
      <c r="CF59" s="8"/>
      <c r="CG59" s="8" t="s">
        <v>148</v>
      </c>
      <c r="CH59" s="8"/>
      <c r="CI59" s="8"/>
      <c r="CJ59" s="8"/>
      <c r="CK59" s="8" t="s">
        <v>5</v>
      </c>
      <c r="CL59" s="8"/>
      <c r="CM59" s="8" t="s">
        <v>1</v>
      </c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5">
        <f t="shared" si="0"/>
        <v>1</v>
      </c>
      <c r="DI59" s="7">
        <f t="shared" si="1"/>
        <v>1</v>
      </c>
      <c r="DJ59" s="5">
        <f t="shared" si="2"/>
        <v>0</v>
      </c>
      <c r="DK59" s="5">
        <f t="shared" si="3"/>
        <v>0</v>
      </c>
      <c r="DL59" s="5">
        <f t="shared" si="4"/>
        <v>0</v>
      </c>
      <c r="DM59" s="5">
        <f t="shared" si="5"/>
        <v>0</v>
      </c>
      <c r="DN59" s="5">
        <f t="shared" si="6"/>
        <v>0</v>
      </c>
      <c r="DO59" s="5">
        <f t="shared" si="7"/>
        <v>0</v>
      </c>
      <c r="DP59" s="5">
        <f t="shared" si="8"/>
        <v>0</v>
      </c>
      <c r="DQ59" s="5">
        <f t="shared" si="9"/>
        <v>0</v>
      </c>
      <c r="DR59" s="5">
        <f t="shared" si="10"/>
        <v>0</v>
      </c>
      <c r="DS59" s="5">
        <f t="shared" si="11"/>
        <v>0</v>
      </c>
      <c r="DT59" s="5">
        <f t="shared" si="12"/>
        <v>0</v>
      </c>
      <c r="DU59" s="5">
        <f t="shared" si="13"/>
        <v>0</v>
      </c>
      <c r="DV59" s="5">
        <f t="shared" si="14"/>
        <v>0</v>
      </c>
      <c r="DW59" s="5">
        <f t="shared" si="15"/>
        <v>0</v>
      </c>
      <c r="DX59" s="5">
        <f t="shared" si="16"/>
        <v>0</v>
      </c>
      <c r="DY59" s="5">
        <f t="shared" si="17"/>
        <v>0</v>
      </c>
      <c r="DZ59" s="5">
        <f t="shared" si="18"/>
        <v>0</v>
      </c>
      <c r="EA59" s="5">
        <f t="shared" si="19"/>
        <v>0</v>
      </c>
      <c r="EB59" s="5">
        <f t="shared" si="20"/>
        <v>0</v>
      </c>
      <c r="EC59" s="5">
        <f t="shared" si="21"/>
        <v>0</v>
      </c>
      <c r="ED59" s="5">
        <f t="shared" si="22"/>
        <v>0</v>
      </c>
      <c r="EE59" s="33"/>
      <c r="EF59" s="33"/>
      <c r="EG59" s="33"/>
      <c r="EH59" s="33"/>
      <c r="EI59" s="33"/>
      <c r="EJ59" s="33"/>
      <c r="EK59" s="33"/>
      <c r="EL59" s="33"/>
      <c r="EM59" s="33"/>
      <c r="EN59" s="33"/>
      <c r="EO59" s="33"/>
      <c r="EP59" s="33"/>
      <c r="EQ59" s="33"/>
      <c r="ER59" s="33"/>
      <c r="ES59" s="33"/>
      <c r="ET59" s="33"/>
      <c r="EU59" s="33"/>
      <c r="EV59" s="33"/>
      <c r="EW59" s="33"/>
      <c r="EX59" s="33"/>
      <c r="EY59" s="33"/>
      <c r="EZ59" s="33"/>
      <c r="FA59" s="33"/>
    </row>
    <row r="60" spans="4:157" ht="75" x14ac:dyDescent="0.2">
      <c r="D60" s="22" t="s">
        <v>131</v>
      </c>
      <c r="E60" s="10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8"/>
      <c r="BR60" s="8"/>
      <c r="BS60" s="8"/>
      <c r="BT60" s="8"/>
      <c r="BU60" s="8"/>
      <c r="BV60" s="8"/>
      <c r="BW60" s="8"/>
      <c r="BX60" s="8"/>
      <c r="BY60" s="8"/>
      <c r="BZ60" s="8"/>
      <c r="CA60" s="8"/>
      <c r="CB60" s="8"/>
      <c r="CC60" s="8"/>
      <c r="CD60" s="8"/>
      <c r="CE60" s="8" t="s">
        <v>143</v>
      </c>
      <c r="CF60" s="8"/>
      <c r="CG60" s="8" t="s">
        <v>148</v>
      </c>
      <c r="CH60" s="8"/>
      <c r="CI60" s="8"/>
      <c r="CJ60" s="8"/>
      <c r="CK60" s="8" t="s">
        <v>5</v>
      </c>
      <c r="CL60" s="8"/>
      <c r="CM60" s="8" t="s">
        <v>1</v>
      </c>
      <c r="CN60" s="8"/>
      <c r="CO60" s="8"/>
      <c r="CP60" s="8"/>
      <c r="CQ60" s="8"/>
      <c r="CR60" s="8"/>
      <c r="CS60" s="8"/>
      <c r="CT60" s="8"/>
      <c r="CU60" s="8"/>
      <c r="CV60" s="8"/>
      <c r="CW60" s="8"/>
      <c r="CX60" s="8"/>
      <c r="CY60" s="8"/>
      <c r="CZ60" s="8"/>
      <c r="DA60" s="8"/>
      <c r="DB60" s="8"/>
      <c r="DC60" s="8"/>
      <c r="DD60" s="8"/>
      <c r="DE60" s="8"/>
      <c r="DF60" s="8"/>
      <c r="DG60" s="8"/>
      <c r="DH60" s="5">
        <f t="shared" si="0"/>
        <v>1</v>
      </c>
      <c r="DI60" s="7">
        <f t="shared" si="1"/>
        <v>1</v>
      </c>
      <c r="DJ60" s="5">
        <f t="shared" si="2"/>
        <v>0</v>
      </c>
      <c r="DK60" s="5">
        <f t="shared" si="3"/>
        <v>0</v>
      </c>
      <c r="DL60" s="5">
        <f t="shared" si="4"/>
        <v>0</v>
      </c>
      <c r="DM60" s="5">
        <f t="shared" si="5"/>
        <v>0</v>
      </c>
      <c r="DN60" s="5">
        <f t="shared" si="6"/>
        <v>0</v>
      </c>
      <c r="DO60" s="5">
        <f t="shared" si="7"/>
        <v>0</v>
      </c>
      <c r="DP60" s="5">
        <f t="shared" si="8"/>
        <v>0</v>
      </c>
      <c r="DQ60" s="5">
        <f t="shared" si="9"/>
        <v>0</v>
      </c>
      <c r="DR60" s="5">
        <f t="shared" si="10"/>
        <v>0</v>
      </c>
      <c r="DS60" s="5">
        <f t="shared" si="11"/>
        <v>0</v>
      </c>
      <c r="DT60" s="5">
        <f t="shared" si="12"/>
        <v>0</v>
      </c>
      <c r="DU60" s="5">
        <f t="shared" si="13"/>
        <v>0</v>
      </c>
      <c r="DV60" s="5">
        <f t="shared" si="14"/>
        <v>0</v>
      </c>
      <c r="DW60" s="5">
        <f t="shared" si="15"/>
        <v>0</v>
      </c>
      <c r="DX60" s="5">
        <f t="shared" si="16"/>
        <v>0</v>
      </c>
      <c r="DY60" s="5">
        <f t="shared" si="17"/>
        <v>0</v>
      </c>
      <c r="DZ60" s="5">
        <f t="shared" si="18"/>
        <v>0</v>
      </c>
      <c r="EA60" s="5">
        <f t="shared" si="19"/>
        <v>0</v>
      </c>
      <c r="EB60" s="5">
        <f t="shared" si="20"/>
        <v>0</v>
      </c>
      <c r="EC60" s="5">
        <f t="shared" si="21"/>
        <v>0</v>
      </c>
      <c r="ED60" s="5">
        <f t="shared" si="22"/>
        <v>0</v>
      </c>
      <c r="EE60" s="33"/>
      <c r="EF60" s="33"/>
      <c r="EG60" s="33"/>
      <c r="EH60" s="33"/>
      <c r="EI60" s="33"/>
      <c r="EJ60" s="33"/>
      <c r="EK60" s="33"/>
      <c r="EL60" s="33"/>
      <c r="EM60" s="33"/>
      <c r="EN60" s="33"/>
      <c r="EO60" s="33"/>
      <c r="EP60" s="33"/>
      <c r="EQ60" s="33"/>
      <c r="ER60" s="33"/>
      <c r="ES60" s="33"/>
      <c r="ET60" s="33"/>
      <c r="EU60" s="33"/>
      <c r="EV60" s="33"/>
      <c r="EW60" s="33"/>
      <c r="EX60" s="33"/>
      <c r="EY60" s="33"/>
      <c r="EZ60" s="33"/>
      <c r="FA60" s="33"/>
    </row>
    <row r="61" spans="4:157" ht="75" x14ac:dyDescent="0.2">
      <c r="D61" s="22" t="s">
        <v>132</v>
      </c>
      <c r="E61" s="10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 t="s">
        <v>143</v>
      </c>
      <c r="CF61" s="8"/>
      <c r="CG61" s="8" t="s">
        <v>148</v>
      </c>
      <c r="CH61" s="8"/>
      <c r="CI61" s="8"/>
      <c r="CJ61" s="8"/>
      <c r="CK61" s="8" t="s">
        <v>5</v>
      </c>
      <c r="CL61" s="8"/>
      <c r="CM61" s="8" t="s">
        <v>1</v>
      </c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5">
        <f t="shared" si="0"/>
        <v>1</v>
      </c>
      <c r="DI61" s="7">
        <f t="shared" si="1"/>
        <v>1</v>
      </c>
      <c r="DJ61" s="5">
        <f t="shared" si="2"/>
        <v>0</v>
      </c>
      <c r="DK61" s="5">
        <f t="shared" si="3"/>
        <v>0</v>
      </c>
      <c r="DL61" s="5">
        <f t="shared" si="4"/>
        <v>0</v>
      </c>
      <c r="DM61" s="5">
        <f t="shared" si="5"/>
        <v>0</v>
      </c>
      <c r="DN61" s="5">
        <f t="shared" si="6"/>
        <v>0</v>
      </c>
      <c r="DO61" s="5">
        <f t="shared" si="7"/>
        <v>0</v>
      </c>
      <c r="DP61" s="5">
        <f t="shared" si="8"/>
        <v>0</v>
      </c>
      <c r="DQ61" s="5">
        <f t="shared" si="9"/>
        <v>0</v>
      </c>
      <c r="DR61" s="5">
        <f t="shared" si="10"/>
        <v>0</v>
      </c>
      <c r="DS61" s="5">
        <f t="shared" si="11"/>
        <v>0</v>
      </c>
      <c r="DT61" s="5">
        <f t="shared" si="12"/>
        <v>0</v>
      </c>
      <c r="DU61" s="5">
        <f t="shared" si="13"/>
        <v>0</v>
      </c>
      <c r="DV61" s="5">
        <f t="shared" si="14"/>
        <v>0</v>
      </c>
      <c r="DW61" s="5">
        <f t="shared" si="15"/>
        <v>0</v>
      </c>
      <c r="DX61" s="5">
        <f t="shared" si="16"/>
        <v>0</v>
      </c>
      <c r="DY61" s="5">
        <f t="shared" si="17"/>
        <v>0</v>
      </c>
      <c r="DZ61" s="5">
        <f t="shared" si="18"/>
        <v>0</v>
      </c>
      <c r="EA61" s="5">
        <f t="shared" si="19"/>
        <v>0</v>
      </c>
      <c r="EB61" s="5">
        <f t="shared" si="20"/>
        <v>0</v>
      </c>
      <c r="EC61" s="5">
        <f t="shared" si="21"/>
        <v>0</v>
      </c>
      <c r="ED61" s="5">
        <f t="shared" si="22"/>
        <v>0</v>
      </c>
      <c r="EE61" s="33"/>
      <c r="EF61" s="33"/>
      <c r="EG61" s="33"/>
      <c r="EH61" s="33"/>
      <c r="EI61" s="33"/>
      <c r="EJ61" s="33"/>
      <c r="EK61" s="33"/>
      <c r="EL61" s="33"/>
      <c r="EM61" s="33"/>
      <c r="EN61" s="33"/>
      <c r="EO61" s="33"/>
      <c r="EP61" s="33"/>
      <c r="EQ61" s="33"/>
      <c r="ER61" s="33"/>
      <c r="ES61" s="33"/>
      <c r="ET61" s="33"/>
      <c r="EU61" s="33"/>
      <c r="EV61" s="33"/>
      <c r="EW61" s="33"/>
      <c r="EX61" s="33"/>
      <c r="EY61" s="33"/>
      <c r="EZ61" s="33"/>
      <c r="FA61" s="33"/>
    </row>
    <row r="62" spans="4:157" ht="75" x14ac:dyDescent="0.2">
      <c r="D62" s="22" t="s">
        <v>133</v>
      </c>
      <c r="E62" s="10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8"/>
      <c r="BR62" s="8"/>
      <c r="BS62" s="8"/>
      <c r="BT62" s="8"/>
      <c r="BU62" s="8"/>
      <c r="BV62" s="8"/>
      <c r="BW62" s="8"/>
      <c r="BX62" s="8"/>
      <c r="BY62" s="8"/>
      <c r="BZ62" s="8"/>
      <c r="CA62" s="8"/>
      <c r="CB62" s="8"/>
      <c r="CC62" s="8"/>
      <c r="CD62" s="8"/>
      <c r="CE62" s="8" t="s">
        <v>143</v>
      </c>
      <c r="CF62" s="8"/>
      <c r="CG62" s="8" t="s">
        <v>148</v>
      </c>
      <c r="CH62" s="8"/>
      <c r="CI62" s="8"/>
      <c r="CJ62" s="8"/>
      <c r="CK62" s="8" t="s">
        <v>5</v>
      </c>
      <c r="CL62" s="8"/>
      <c r="CM62" s="8" t="s">
        <v>1</v>
      </c>
      <c r="CN62" s="8"/>
      <c r="CO62" s="8"/>
      <c r="CP62" s="8"/>
      <c r="CQ62" s="8"/>
      <c r="CR62" s="8"/>
      <c r="CS62" s="8"/>
      <c r="CT62" s="8"/>
      <c r="CU62" s="8"/>
      <c r="CV62" s="8"/>
      <c r="CW62" s="8"/>
      <c r="CX62" s="8"/>
      <c r="CY62" s="8"/>
      <c r="CZ62" s="8"/>
      <c r="DA62" s="8"/>
      <c r="DB62" s="8"/>
      <c r="DC62" s="8"/>
      <c r="DD62" s="8"/>
      <c r="DE62" s="8"/>
      <c r="DF62" s="8"/>
      <c r="DG62" s="8"/>
      <c r="DH62" s="5">
        <f t="shared" si="0"/>
        <v>1</v>
      </c>
      <c r="DI62" s="7">
        <f t="shared" si="1"/>
        <v>1</v>
      </c>
      <c r="DJ62" s="5">
        <f t="shared" si="2"/>
        <v>0</v>
      </c>
      <c r="DK62" s="5">
        <f t="shared" si="3"/>
        <v>0</v>
      </c>
      <c r="DL62" s="5">
        <f t="shared" si="4"/>
        <v>0</v>
      </c>
      <c r="DM62" s="5">
        <f t="shared" si="5"/>
        <v>0</v>
      </c>
      <c r="DN62" s="5">
        <f t="shared" si="6"/>
        <v>0</v>
      </c>
      <c r="DO62" s="5">
        <f t="shared" si="7"/>
        <v>0</v>
      </c>
      <c r="DP62" s="5">
        <f t="shared" si="8"/>
        <v>0</v>
      </c>
      <c r="DQ62" s="5">
        <f t="shared" si="9"/>
        <v>0</v>
      </c>
      <c r="DR62" s="5">
        <f t="shared" si="10"/>
        <v>0</v>
      </c>
      <c r="DS62" s="5">
        <f t="shared" si="11"/>
        <v>0</v>
      </c>
      <c r="DT62" s="5">
        <f t="shared" si="12"/>
        <v>0</v>
      </c>
      <c r="DU62" s="5">
        <f t="shared" si="13"/>
        <v>0</v>
      </c>
      <c r="DV62" s="5">
        <f t="shared" si="14"/>
        <v>0</v>
      </c>
      <c r="DW62" s="5">
        <f t="shared" si="15"/>
        <v>0</v>
      </c>
      <c r="DX62" s="5">
        <f t="shared" si="16"/>
        <v>0</v>
      </c>
      <c r="DY62" s="5">
        <f t="shared" si="17"/>
        <v>0</v>
      </c>
      <c r="DZ62" s="5">
        <f t="shared" si="18"/>
        <v>0</v>
      </c>
      <c r="EA62" s="5">
        <f t="shared" si="19"/>
        <v>0</v>
      </c>
      <c r="EB62" s="5">
        <f t="shared" si="20"/>
        <v>0</v>
      </c>
      <c r="EC62" s="5">
        <f t="shared" si="21"/>
        <v>0</v>
      </c>
      <c r="ED62" s="5">
        <f t="shared" si="22"/>
        <v>0</v>
      </c>
      <c r="EE62" s="33"/>
      <c r="EF62" s="33"/>
      <c r="EG62" s="33"/>
      <c r="EH62" s="33"/>
      <c r="EI62" s="33"/>
      <c r="EJ62" s="33"/>
      <c r="EK62" s="33"/>
      <c r="EL62" s="33"/>
      <c r="EM62" s="33"/>
      <c r="EN62" s="33"/>
      <c r="EO62" s="33"/>
      <c r="EP62" s="33"/>
      <c r="EQ62" s="33"/>
      <c r="ER62" s="33"/>
      <c r="ES62" s="33"/>
      <c r="ET62" s="33"/>
      <c r="EU62" s="33"/>
      <c r="EV62" s="33"/>
      <c r="EW62" s="33"/>
      <c r="EX62" s="33"/>
      <c r="EY62" s="33"/>
      <c r="EZ62" s="33"/>
      <c r="FA62" s="33"/>
    </row>
    <row r="63" spans="4:157" ht="75" x14ac:dyDescent="0.2">
      <c r="D63" s="22" t="s">
        <v>134</v>
      </c>
      <c r="E63" s="10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8"/>
      <c r="BR63" s="8"/>
      <c r="BS63" s="8"/>
      <c r="BT63" s="8"/>
      <c r="BU63" s="8"/>
      <c r="BV63" s="8"/>
      <c r="BW63" s="8"/>
      <c r="BX63" s="8"/>
      <c r="BY63" s="8"/>
      <c r="BZ63" s="8"/>
      <c r="CA63" s="8"/>
      <c r="CB63" s="8"/>
      <c r="CC63" s="8"/>
      <c r="CD63" s="8"/>
      <c r="CE63" s="8" t="s">
        <v>143</v>
      </c>
      <c r="CF63" s="8"/>
      <c r="CG63" s="8" t="s">
        <v>148</v>
      </c>
      <c r="CH63" s="8"/>
      <c r="CI63" s="8"/>
      <c r="CJ63" s="8"/>
      <c r="CK63" s="8" t="s">
        <v>5</v>
      </c>
      <c r="CL63" s="8"/>
      <c r="CM63" s="8" t="s">
        <v>1</v>
      </c>
      <c r="CN63" s="8"/>
      <c r="CO63" s="8"/>
      <c r="CP63" s="8"/>
      <c r="CQ63" s="8"/>
      <c r="CR63" s="8"/>
      <c r="CS63" s="8"/>
      <c r="CT63" s="8"/>
      <c r="CU63" s="8"/>
      <c r="CV63" s="8"/>
      <c r="CW63" s="8"/>
      <c r="CX63" s="8"/>
      <c r="CY63" s="8"/>
      <c r="CZ63" s="8"/>
      <c r="DA63" s="8"/>
      <c r="DB63" s="8"/>
      <c r="DC63" s="8"/>
      <c r="DD63" s="8"/>
      <c r="DE63" s="8"/>
      <c r="DF63" s="8"/>
      <c r="DG63" s="8"/>
      <c r="DH63" s="5">
        <f t="shared" si="0"/>
        <v>1</v>
      </c>
      <c r="DI63" s="7">
        <f t="shared" si="1"/>
        <v>1</v>
      </c>
      <c r="DJ63" s="5">
        <f t="shared" si="2"/>
        <v>0</v>
      </c>
      <c r="DK63" s="5">
        <f t="shared" si="3"/>
        <v>0</v>
      </c>
      <c r="DL63" s="5">
        <f t="shared" si="4"/>
        <v>0</v>
      </c>
      <c r="DM63" s="5">
        <f t="shared" si="5"/>
        <v>0</v>
      </c>
      <c r="DN63" s="5">
        <f t="shared" si="6"/>
        <v>0</v>
      </c>
      <c r="DO63" s="5">
        <f t="shared" si="7"/>
        <v>0</v>
      </c>
      <c r="DP63" s="5">
        <f t="shared" si="8"/>
        <v>0</v>
      </c>
      <c r="DQ63" s="5">
        <f t="shared" si="9"/>
        <v>0</v>
      </c>
      <c r="DR63" s="5">
        <f t="shared" si="10"/>
        <v>0</v>
      </c>
      <c r="DS63" s="5">
        <f t="shared" si="11"/>
        <v>0</v>
      </c>
      <c r="DT63" s="5">
        <f t="shared" si="12"/>
        <v>0</v>
      </c>
      <c r="DU63" s="5">
        <f t="shared" si="13"/>
        <v>0</v>
      </c>
      <c r="DV63" s="5">
        <f t="shared" si="14"/>
        <v>0</v>
      </c>
      <c r="DW63" s="5">
        <f t="shared" si="15"/>
        <v>0</v>
      </c>
      <c r="DX63" s="5">
        <f t="shared" si="16"/>
        <v>0</v>
      </c>
      <c r="DY63" s="5">
        <f t="shared" si="17"/>
        <v>0</v>
      </c>
      <c r="DZ63" s="5">
        <f t="shared" si="18"/>
        <v>0</v>
      </c>
      <c r="EA63" s="5">
        <f t="shared" si="19"/>
        <v>0</v>
      </c>
      <c r="EB63" s="5">
        <f t="shared" si="20"/>
        <v>0</v>
      </c>
      <c r="EC63" s="5">
        <f t="shared" si="21"/>
        <v>0</v>
      </c>
      <c r="ED63" s="5">
        <f t="shared" si="22"/>
        <v>0</v>
      </c>
      <c r="EE63" s="33"/>
      <c r="EF63" s="33"/>
      <c r="EG63" s="33"/>
      <c r="EH63" s="33"/>
      <c r="EI63" s="33"/>
      <c r="EJ63" s="33"/>
      <c r="EK63" s="33"/>
      <c r="EL63" s="33"/>
      <c r="EM63" s="33"/>
      <c r="EN63" s="33"/>
      <c r="EO63" s="33"/>
      <c r="EP63" s="33"/>
      <c r="EQ63" s="33"/>
      <c r="ER63" s="33"/>
      <c r="ES63" s="33"/>
      <c r="ET63" s="33"/>
      <c r="EU63" s="33"/>
      <c r="EV63" s="33"/>
      <c r="EW63" s="33"/>
      <c r="EX63" s="33"/>
      <c r="EY63" s="33"/>
      <c r="EZ63" s="33"/>
      <c r="FA63" s="33"/>
    </row>
    <row r="64" spans="4:157" ht="75" x14ac:dyDescent="0.2">
      <c r="D64" s="22" t="s">
        <v>48</v>
      </c>
      <c r="E64" s="10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 t="s">
        <v>5</v>
      </c>
      <c r="CG64" s="8"/>
      <c r="CH64" s="8"/>
      <c r="CI64" s="8"/>
      <c r="CJ64" s="8"/>
      <c r="CK64" s="8" t="s">
        <v>149</v>
      </c>
      <c r="CL64" s="8"/>
      <c r="CM64" s="8"/>
      <c r="CN64" s="8"/>
      <c r="CO64" s="8"/>
      <c r="CP64" s="8" t="s">
        <v>1</v>
      </c>
      <c r="CQ64" s="8"/>
      <c r="CR64" s="8"/>
      <c r="CS64" s="8"/>
      <c r="CT64" s="8"/>
      <c r="CU64" s="8"/>
      <c r="CV64" s="8"/>
      <c r="CW64" s="8" t="s">
        <v>143</v>
      </c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5">
        <f t="shared" si="0"/>
        <v>1</v>
      </c>
      <c r="DI64" s="7">
        <f t="shared" si="1"/>
        <v>1</v>
      </c>
      <c r="DJ64" s="5">
        <f t="shared" si="2"/>
        <v>0</v>
      </c>
      <c r="DK64" s="5">
        <f t="shared" si="3"/>
        <v>0</v>
      </c>
      <c r="DL64" s="5">
        <f t="shared" si="4"/>
        <v>0</v>
      </c>
      <c r="DM64" s="5">
        <f t="shared" si="5"/>
        <v>0</v>
      </c>
      <c r="DN64" s="5">
        <f t="shared" si="6"/>
        <v>0</v>
      </c>
      <c r="DO64" s="5">
        <f t="shared" si="7"/>
        <v>0</v>
      </c>
      <c r="DP64" s="5">
        <f t="shared" si="8"/>
        <v>0</v>
      </c>
      <c r="DQ64" s="5">
        <f t="shared" si="9"/>
        <v>0</v>
      </c>
      <c r="DR64" s="5">
        <f t="shared" si="10"/>
        <v>0</v>
      </c>
      <c r="DS64" s="5">
        <f t="shared" si="11"/>
        <v>0</v>
      </c>
      <c r="DT64" s="5">
        <f t="shared" si="12"/>
        <v>0</v>
      </c>
      <c r="DU64" s="5">
        <f t="shared" si="13"/>
        <v>0</v>
      </c>
      <c r="DV64" s="5">
        <f t="shared" si="14"/>
        <v>0</v>
      </c>
      <c r="DW64" s="5">
        <f t="shared" si="15"/>
        <v>0</v>
      </c>
      <c r="DX64" s="5">
        <f t="shared" si="16"/>
        <v>0</v>
      </c>
      <c r="DY64" s="5">
        <f t="shared" si="17"/>
        <v>0</v>
      </c>
      <c r="DZ64" s="5">
        <f t="shared" si="18"/>
        <v>0</v>
      </c>
      <c r="EA64" s="5">
        <f t="shared" si="19"/>
        <v>0</v>
      </c>
      <c r="EB64" s="5">
        <f t="shared" si="20"/>
        <v>0</v>
      </c>
      <c r="EC64" s="5">
        <f t="shared" si="21"/>
        <v>0</v>
      </c>
      <c r="ED64" s="5">
        <f t="shared" si="22"/>
        <v>0</v>
      </c>
      <c r="EE64" s="33" t="e">
        <f>DH64*100/('кол-во часов'!B29*18)</f>
        <v>#DIV/0!</v>
      </c>
      <c r="EF64" s="33" t="e">
        <f>DI64*100/('кол-во часов'!C29*18)</f>
        <v>#DIV/0!</v>
      </c>
      <c r="EG64" s="33" t="e">
        <f>DJ64*100/('кол-во часов'!D29*17)</f>
        <v>#DIV/0!</v>
      </c>
      <c r="EH64" s="33" t="e">
        <f>DK64*100/('кол-во часов'!E29*18)</f>
        <v>#DIV/0!</v>
      </c>
      <c r="EI64" s="33" t="e">
        <f>DL64*100/('кол-во часов'!F29*18)</f>
        <v>#DIV/0!</v>
      </c>
      <c r="EJ64" s="33" t="e">
        <f>DM64*100/('кол-во часов'!G29*18)</f>
        <v>#DIV/0!</v>
      </c>
      <c r="EK64" s="33" t="e">
        <f>DN64*100/('кол-во часов'!H29*18)</f>
        <v>#DIV/0!</v>
      </c>
      <c r="EL64" s="33" t="e">
        <f>DO64*100/('кол-во часов'!I29*18)</f>
        <v>#DIV/0!</v>
      </c>
      <c r="EM64" s="33" t="e">
        <f>DP64*100/('кол-во часов'!J29*18)</f>
        <v>#DIV/0!</v>
      </c>
      <c r="EN64" s="33" t="e">
        <f>DQ64*100/('кол-во часов'!K29*18)</f>
        <v>#DIV/0!</v>
      </c>
      <c r="EO64" s="33" t="e">
        <f>DR64*100/('кол-во часов'!L29*18)</f>
        <v>#DIV/0!</v>
      </c>
      <c r="EP64" s="33" t="e">
        <f>DS64*100/('кол-во часов'!M29*18)</f>
        <v>#DIV/0!</v>
      </c>
      <c r="EQ64" s="33" t="e">
        <f>DT64*100/('кол-во часов'!N29*18)</f>
        <v>#DIV/0!</v>
      </c>
      <c r="ER64" s="33" t="e">
        <f>DU64*100/('кол-во часов'!O29*18)</f>
        <v>#DIV/0!</v>
      </c>
      <c r="ES64" s="33" t="e">
        <f>DV64*100/('кол-во часов'!P29*18)</f>
        <v>#DIV/0!</v>
      </c>
      <c r="ET64" s="33" t="e">
        <f>DW64*100/('кол-во часов'!Q29*18)</f>
        <v>#DIV/0!</v>
      </c>
      <c r="EU64" s="33" t="e">
        <f>DX64*100/('кол-во часов'!R29*18)</f>
        <v>#DIV/0!</v>
      </c>
      <c r="EV64" s="33" t="e">
        <f>DY64*100/('кол-во часов'!S29*18)</f>
        <v>#DIV/0!</v>
      </c>
      <c r="EW64" s="33" t="e">
        <f>DZ64*100/('кол-во часов'!T29*18)</f>
        <v>#DIV/0!</v>
      </c>
      <c r="EX64" s="33" t="e">
        <f>EA64*100/('кол-во часов'!U29*18)</f>
        <v>#DIV/0!</v>
      </c>
      <c r="EY64" s="33" t="e">
        <f>EB64*100/('кол-во часов'!V29*18)</f>
        <v>#DIV/0!</v>
      </c>
      <c r="EZ64" s="33" t="e">
        <f>EC64*100/('кол-во часов'!W29*18)</f>
        <v>#DIV/0!</v>
      </c>
      <c r="FA64" s="33" t="e">
        <f>ED64*100/('кол-во часов'!X29*18)</f>
        <v>#DIV/0!</v>
      </c>
    </row>
    <row r="65" spans="4:157" ht="75" x14ac:dyDescent="0.2">
      <c r="D65" s="22" t="s">
        <v>49</v>
      </c>
      <c r="E65" s="10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 t="s">
        <v>5</v>
      </c>
      <c r="CG65" s="8"/>
      <c r="CH65" s="8"/>
      <c r="CI65" s="8"/>
      <c r="CJ65" s="8"/>
      <c r="CK65" s="8" t="s">
        <v>149</v>
      </c>
      <c r="CL65" s="8"/>
      <c r="CM65" s="8"/>
      <c r="CN65" s="8"/>
      <c r="CO65" s="8"/>
      <c r="CP65" s="8" t="s">
        <v>1</v>
      </c>
      <c r="CQ65" s="8"/>
      <c r="CR65" s="8"/>
      <c r="CS65" s="8"/>
      <c r="CT65" s="8"/>
      <c r="CU65" s="8"/>
      <c r="CV65" s="8"/>
      <c r="CW65" s="8" t="s">
        <v>143</v>
      </c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5">
        <f t="shared" si="0"/>
        <v>1</v>
      </c>
      <c r="DI65" s="7">
        <f t="shared" si="1"/>
        <v>1</v>
      </c>
      <c r="DJ65" s="5">
        <f t="shared" si="2"/>
        <v>0</v>
      </c>
      <c r="DK65" s="5">
        <f t="shared" si="3"/>
        <v>0</v>
      </c>
      <c r="DL65" s="5">
        <f t="shared" si="4"/>
        <v>0</v>
      </c>
      <c r="DM65" s="5">
        <f t="shared" si="5"/>
        <v>0</v>
      </c>
      <c r="DN65" s="5">
        <f t="shared" si="6"/>
        <v>0</v>
      </c>
      <c r="DO65" s="5">
        <f t="shared" si="7"/>
        <v>0</v>
      </c>
      <c r="DP65" s="5">
        <f t="shared" si="8"/>
        <v>0</v>
      </c>
      <c r="DQ65" s="5">
        <f t="shared" si="9"/>
        <v>0</v>
      </c>
      <c r="DR65" s="5">
        <f t="shared" si="10"/>
        <v>0</v>
      </c>
      <c r="DS65" s="5">
        <f t="shared" si="11"/>
        <v>0</v>
      </c>
      <c r="DT65" s="5">
        <f t="shared" si="12"/>
        <v>0</v>
      </c>
      <c r="DU65" s="5">
        <f t="shared" si="13"/>
        <v>0</v>
      </c>
      <c r="DV65" s="5">
        <f t="shared" si="14"/>
        <v>0</v>
      </c>
      <c r="DW65" s="5">
        <f t="shared" si="15"/>
        <v>0</v>
      </c>
      <c r="DX65" s="5">
        <f t="shared" si="16"/>
        <v>0</v>
      </c>
      <c r="DY65" s="5">
        <f t="shared" si="17"/>
        <v>0</v>
      </c>
      <c r="DZ65" s="5">
        <f t="shared" si="18"/>
        <v>0</v>
      </c>
      <c r="EA65" s="5">
        <f t="shared" si="19"/>
        <v>0</v>
      </c>
      <c r="EB65" s="5">
        <f t="shared" si="20"/>
        <v>0</v>
      </c>
      <c r="EC65" s="5">
        <f t="shared" si="21"/>
        <v>0</v>
      </c>
      <c r="ED65" s="5">
        <f t="shared" si="22"/>
        <v>0</v>
      </c>
      <c r="EE65" s="33" t="e">
        <f>DH65*100/('кол-во часов'!B30*18)</f>
        <v>#DIV/0!</v>
      </c>
      <c r="EF65" s="33" t="e">
        <f>DI65*100/('кол-во часов'!C30*18)</f>
        <v>#DIV/0!</v>
      </c>
      <c r="EG65" s="33" t="e">
        <f>DJ65*100/('кол-во часов'!D30*17)</f>
        <v>#DIV/0!</v>
      </c>
      <c r="EH65" s="33" t="e">
        <f>DK65*100/('кол-во часов'!E30*18)</f>
        <v>#DIV/0!</v>
      </c>
      <c r="EI65" s="33" t="e">
        <f>DL65*100/('кол-во часов'!F30*18)</f>
        <v>#DIV/0!</v>
      </c>
      <c r="EJ65" s="33" t="e">
        <f>DM65*100/('кол-во часов'!G30*18)</f>
        <v>#DIV/0!</v>
      </c>
      <c r="EK65" s="33" t="e">
        <f>DN65*100/('кол-во часов'!H30*18)</f>
        <v>#DIV/0!</v>
      </c>
      <c r="EL65" s="33" t="e">
        <f>DO65*100/('кол-во часов'!I30*18)</f>
        <v>#DIV/0!</v>
      </c>
      <c r="EM65" s="33" t="e">
        <f>DP65*100/('кол-во часов'!J30*18)</f>
        <v>#DIV/0!</v>
      </c>
      <c r="EN65" s="33" t="e">
        <f>DQ65*100/('кол-во часов'!K30*18)</f>
        <v>#DIV/0!</v>
      </c>
      <c r="EO65" s="33" t="e">
        <f>DR65*100/('кол-во часов'!L30*18)</f>
        <v>#DIV/0!</v>
      </c>
      <c r="EP65" s="33" t="e">
        <f>DS65*100/('кол-во часов'!M30*18)</f>
        <v>#DIV/0!</v>
      </c>
      <c r="EQ65" s="33" t="e">
        <f>DT65*100/('кол-во часов'!N30*18)</f>
        <v>#DIV/0!</v>
      </c>
      <c r="ER65" s="33" t="e">
        <f>DU65*100/('кол-во часов'!O30*18)</f>
        <v>#DIV/0!</v>
      </c>
      <c r="ES65" s="33" t="e">
        <f>DV65*100/('кол-во часов'!P30*18)</f>
        <v>#DIV/0!</v>
      </c>
      <c r="ET65" s="33" t="e">
        <f>DW65*100/('кол-во часов'!Q30*18)</f>
        <v>#DIV/0!</v>
      </c>
      <c r="EU65" s="33" t="e">
        <f>DX65*100/('кол-во часов'!R30*18)</f>
        <v>#DIV/0!</v>
      </c>
      <c r="EV65" s="33" t="e">
        <f>DY65*100/('кол-во часов'!S30*18)</f>
        <v>#DIV/0!</v>
      </c>
      <c r="EW65" s="33" t="e">
        <f>DZ65*100/('кол-во часов'!T30*18)</f>
        <v>#DIV/0!</v>
      </c>
      <c r="EX65" s="33" t="e">
        <f>EA65*100/('кол-во часов'!U30*18)</f>
        <v>#DIV/0!</v>
      </c>
      <c r="EY65" s="33" t="e">
        <f>EB65*100/('кол-во часов'!V30*18)</f>
        <v>#DIV/0!</v>
      </c>
      <c r="EZ65" s="33" t="e">
        <f>EC65*100/('кол-во часов'!W30*18)</f>
        <v>#DIV/0!</v>
      </c>
      <c r="FA65" s="33" t="e">
        <f>ED65*100/('кол-во часов'!X30*18)</f>
        <v>#DIV/0!</v>
      </c>
    </row>
    <row r="66" spans="4:157" ht="75" x14ac:dyDescent="0.2">
      <c r="D66" s="22" t="s">
        <v>72</v>
      </c>
      <c r="E66" s="10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9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 t="s">
        <v>5</v>
      </c>
      <c r="CG66" s="8"/>
      <c r="CH66" s="8"/>
      <c r="CI66" s="8"/>
      <c r="CJ66" s="8"/>
      <c r="CK66" s="8" t="s">
        <v>149</v>
      </c>
      <c r="CL66" s="8"/>
      <c r="CM66" s="8"/>
      <c r="CN66" s="8"/>
      <c r="CO66" s="8"/>
      <c r="CP66" s="8" t="s">
        <v>1</v>
      </c>
      <c r="CQ66" s="8"/>
      <c r="CR66" s="8"/>
      <c r="CS66" s="8"/>
      <c r="CT66" s="8"/>
      <c r="CU66" s="8"/>
      <c r="CV66" s="8"/>
      <c r="CW66" s="8" t="s">
        <v>143</v>
      </c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5">
        <f t="shared" si="0"/>
        <v>1</v>
      </c>
      <c r="DI66" s="7">
        <f t="shared" si="1"/>
        <v>1</v>
      </c>
      <c r="DJ66" s="5">
        <f t="shared" si="2"/>
        <v>0</v>
      </c>
      <c r="DK66" s="5">
        <f t="shared" si="3"/>
        <v>0</v>
      </c>
      <c r="DL66" s="5">
        <f t="shared" si="4"/>
        <v>0</v>
      </c>
      <c r="DM66" s="5">
        <f t="shared" si="5"/>
        <v>0</v>
      </c>
      <c r="DN66" s="5">
        <f t="shared" si="6"/>
        <v>0</v>
      </c>
      <c r="DO66" s="5">
        <f t="shared" si="7"/>
        <v>0</v>
      </c>
      <c r="DP66" s="5">
        <f t="shared" si="8"/>
        <v>0</v>
      </c>
      <c r="DQ66" s="5">
        <f t="shared" si="9"/>
        <v>0</v>
      </c>
      <c r="DR66" s="5">
        <f t="shared" si="10"/>
        <v>0</v>
      </c>
      <c r="DS66" s="5">
        <f t="shared" si="11"/>
        <v>0</v>
      </c>
      <c r="DT66" s="5">
        <f t="shared" si="12"/>
        <v>0</v>
      </c>
      <c r="DU66" s="5">
        <f t="shared" si="13"/>
        <v>0</v>
      </c>
      <c r="DV66" s="5">
        <f t="shared" si="14"/>
        <v>0</v>
      </c>
      <c r="DW66" s="5">
        <f t="shared" si="15"/>
        <v>0</v>
      </c>
      <c r="DX66" s="5">
        <f t="shared" si="16"/>
        <v>0</v>
      </c>
      <c r="DY66" s="5">
        <f t="shared" si="17"/>
        <v>0</v>
      </c>
      <c r="DZ66" s="5">
        <f t="shared" si="18"/>
        <v>0</v>
      </c>
      <c r="EA66" s="5">
        <f t="shared" si="19"/>
        <v>0</v>
      </c>
      <c r="EB66" s="5">
        <f t="shared" si="20"/>
        <v>0</v>
      </c>
      <c r="EC66" s="5">
        <f t="shared" si="21"/>
        <v>0</v>
      </c>
      <c r="ED66" s="5">
        <f t="shared" si="22"/>
        <v>0</v>
      </c>
      <c r="EE66" s="33" t="e">
        <f>DH66*100/('кол-во часов'!B31*18)</f>
        <v>#DIV/0!</v>
      </c>
      <c r="EF66" s="33" t="e">
        <f>DI66*100/('кол-во часов'!C31*18)</f>
        <v>#DIV/0!</v>
      </c>
      <c r="EG66" s="33" t="e">
        <f>DJ66*100/('кол-во часов'!D31*17)</f>
        <v>#DIV/0!</v>
      </c>
      <c r="EH66" s="33" t="e">
        <f>DK66*100/('кол-во часов'!E31*18)</f>
        <v>#DIV/0!</v>
      </c>
      <c r="EI66" s="33" t="e">
        <f>DL66*100/('кол-во часов'!F31*18)</f>
        <v>#DIV/0!</v>
      </c>
      <c r="EJ66" s="33" t="e">
        <f>DM66*100/('кол-во часов'!G31*18)</f>
        <v>#DIV/0!</v>
      </c>
      <c r="EK66" s="33" t="e">
        <f>DN66*100/('кол-во часов'!H31*18)</f>
        <v>#DIV/0!</v>
      </c>
      <c r="EL66" s="33" t="e">
        <f>DO66*100/('кол-во часов'!I31*18)</f>
        <v>#DIV/0!</v>
      </c>
      <c r="EM66" s="33" t="e">
        <f>DP66*100/('кол-во часов'!J31*18)</f>
        <v>#DIV/0!</v>
      </c>
      <c r="EN66" s="33" t="e">
        <f>DQ66*100/('кол-во часов'!K31*18)</f>
        <v>#DIV/0!</v>
      </c>
      <c r="EO66" s="33" t="e">
        <f>DR66*100/('кол-во часов'!L31*18)</f>
        <v>#DIV/0!</v>
      </c>
      <c r="EP66" s="33" t="e">
        <f>DS66*100/('кол-во часов'!M31*18)</f>
        <v>#DIV/0!</v>
      </c>
      <c r="EQ66" s="33" t="e">
        <f>DT66*100/('кол-во часов'!N31*18)</f>
        <v>#DIV/0!</v>
      </c>
      <c r="ER66" s="33" t="e">
        <f>DU66*100/('кол-во часов'!O31*18)</f>
        <v>#DIV/0!</v>
      </c>
      <c r="ES66" s="33" t="e">
        <f>DV66*100/('кол-во часов'!P31*18)</f>
        <v>#DIV/0!</v>
      </c>
      <c r="ET66" s="33" t="e">
        <f>DW66*100/('кол-во часов'!Q31*18)</f>
        <v>#DIV/0!</v>
      </c>
      <c r="EU66" s="33" t="e">
        <f>DX66*100/('кол-во часов'!R31*18)</f>
        <v>#DIV/0!</v>
      </c>
      <c r="EV66" s="33" t="e">
        <f>DY66*100/('кол-во часов'!S31*18)</f>
        <v>#DIV/0!</v>
      </c>
      <c r="EW66" s="33" t="e">
        <f>DZ66*100/('кол-во часов'!T31*18)</f>
        <v>#DIV/0!</v>
      </c>
      <c r="EX66" s="33" t="e">
        <f>EA66*100/('кол-во часов'!U31*18)</f>
        <v>#DIV/0!</v>
      </c>
      <c r="EY66" s="33" t="e">
        <f>EB66*100/('кол-во часов'!V31*18)</f>
        <v>#DIV/0!</v>
      </c>
      <c r="EZ66" s="33" t="e">
        <f>EC66*100/('кол-во часов'!W31*18)</f>
        <v>#DIV/0!</v>
      </c>
      <c r="FA66" s="33" t="e">
        <f>ED66*100/('кол-во часов'!X31*18)</f>
        <v>#DIV/0!</v>
      </c>
    </row>
    <row r="67" spans="4:157" ht="75" x14ac:dyDescent="0.2">
      <c r="D67" s="23" t="s">
        <v>81</v>
      </c>
      <c r="E67" s="10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9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 t="s">
        <v>5</v>
      </c>
      <c r="CG67" s="8"/>
      <c r="CH67" s="8"/>
      <c r="CI67" s="8"/>
      <c r="CJ67" s="8"/>
      <c r="CK67" s="8" t="s">
        <v>149</v>
      </c>
      <c r="CL67" s="8"/>
      <c r="CM67" s="8"/>
      <c r="CN67" s="8"/>
      <c r="CO67" s="8"/>
      <c r="CP67" s="8" t="s">
        <v>1</v>
      </c>
      <c r="CQ67" s="8"/>
      <c r="CR67" s="8"/>
      <c r="CS67" s="8"/>
      <c r="CT67" s="8"/>
      <c r="CU67" s="8"/>
      <c r="CV67" s="8"/>
      <c r="CW67" s="8" t="s">
        <v>143</v>
      </c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5">
        <f t="shared" si="0"/>
        <v>1</v>
      </c>
      <c r="DI67" s="7">
        <f t="shared" si="1"/>
        <v>1</v>
      </c>
      <c r="DJ67" s="5">
        <f t="shared" si="2"/>
        <v>0</v>
      </c>
      <c r="DK67" s="5">
        <f t="shared" si="3"/>
        <v>0</v>
      </c>
      <c r="DL67" s="5">
        <f t="shared" si="4"/>
        <v>0</v>
      </c>
      <c r="DM67" s="5">
        <f t="shared" si="5"/>
        <v>0</v>
      </c>
      <c r="DN67" s="5">
        <f t="shared" si="6"/>
        <v>0</v>
      </c>
      <c r="DO67" s="5">
        <f t="shared" si="7"/>
        <v>0</v>
      </c>
      <c r="DP67" s="5">
        <f t="shared" si="8"/>
        <v>0</v>
      </c>
      <c r="DQ67" s="5">
        <f t="shared" si="9"/>
        <v>0</v>
      </c>
      <c r="DR67" s="5">
        <f t="shared" si="10"/>
        <v>0</v>
      </c>
      <c r="DS67" s="5">
        <f t="shared" si="11"/>
        <v>0</v>
      </c>
      <c r="DT67" s="5">
        <f t="shared" si="12"/>
        <v>0</v>
      </c>
      <c r="DU67" s="5">
        <f t="shared" si="13"/>
        <v>0</v>
      </c>
      <c r="DV67" s="5">
        <f t="shared" si="14"/>
        <v>0</v>
      </c>
      <c r="DW67" s="5">
        <f t="shared" si="15"/>
        <v>0</v>
      </c>
      <c r="DX67" s="5">
        <f t="shared" si="16"/>
        <v>0</v>
      </c>
      <c r="DY67" s="5">
        <f t="shared" si="17"/>
        <v>0</v>
      </c>
      <c r="DZ67" s="5">
        <f t="shared" si="18"/>
        <v>0</v>
      </c>
      <c r="EA67" s="5">
        <f t="shared" si="19"/>
        <v>0</v>
      </c>
      <c r="EB67" s="5">
        <f t="shared" si="20"/>
        <v>0</v>
      </c>
      <c r="EC67" s="5">
        <f t="shared" si="21"/>
        <v>0</v>
      </c>
      <c r="ED67" s="5">
        <f t="shared" si="22"/>
        <v>0</v>
      </c>
      <c r="EE67" s="33" t="e">
        <f>DH67*100/('кол-во часов'!B32*18)</f>
        <v>#DIV/0!</v>
      </c>
      <c r="EF67" s="33" t="e">
        <f>DI67*100/('кол-во часов'!C32*18)</f>
        <v>#DIV/0!</v>
      </c>
      <c r="EG67" s="33" t="e">
        <f>DJ67*100/('кол-во часов'!D32*17)</f>
        <v>#DIV/0!</v>
      </c>
      <c r="EH67" s="33" t="e">
        <f>DK67*100/('кол-во часов'!E32*18)</f>
        <v>#DIV/0!</v>
      </c>
      <c r="EI67" s="33" t="e">
        <f>DL67*100/('кол-во часов'!F32*18)</f>
        <v>#DIV/0!</v>
      </c>
      <c r="EJ67" s="33" t="e">
        <f>DM67*100/('кол-во часов'!G32*18)</f>
        <v>#DIV/0!</v>
      </c>
      <c r="EK67" s="33" t="e">
        <f>DN67*100/('кол-во часов'!H32*18)</f>
        <v>#DIV/0!</v>
      </c>
      <c r="EL67" s="33" t="e">
        <f>DO67*100/('кол-во часов'!I32*18)</f>
        <v>#DIV/0!</v>
      </c>
      <c r="EM67" s="33" t="e">
        <f>DP67*100/('кол-во часов'!J32*18)</f>
        <v>#DIV/0!</v>
      </c>
      <c r="EN67" s="33" t="e">
        <f>DQ67*100/('кол-во часов'!K32*18)</f>
        <v>#DIV/0!</v>
      </c>
      <c r="EO67" s="33" t="e">
        <f>DR67*100/('кол-во часов'!L32*18)</f>
        <v>#DIV/0!</v>
      </c>
      <c r="EP67" s="33" t="e">
        <f>DS67*100/('кол-во часов'!M32*18)</f>
        <v>#DIV/0!</v>
      </c>
      <c r="EQ67" s="33" t="e">
        <f>DT67*100/('кол-во часов'!N32*18)</f>
        <v>#DIV/0!</v>
      </c>
      <c r="ER67" s="33" t="e">
        <f>DU67*100/('кол-во часов'!O32*18)</f>
        <v>#DIV/0!</v>
      </c>
      <c r="ES67" s="33" t="e">
        <f>DV67*100/('кол-во часов'!P32*18)</f>
        <v>#DIV/0!</v>
      </c>
      <c r="ET67" s="33" t="e">
        <f>DW67*100/('кол-во часов'!Q32*18)</f>
        <v>#DIV/0!</v>
      </c>
      <c r="EU67" s="33" t="e">
        <f>DX67*100/('кол-во часов'!R32*18)</f>
        <v>#DIV/0!</v>
      </c>
      <c r="EV67" s="33" t="e">
        <f>DY67*100/('кол-во часов'!S32*18)</f>
        <v>#DIV/0!</v>
      </c>
      <c r="EW67" s="33" t="e">
        <f>DZ67*100/('кол-во часов'!T32*18)</f>
        <v>#DIV/0!</v>
      </c>
      <c r="EX67" s="33" t="e">
        <f>EA67*100/('кол-во часов'!U32*18)</f>
        <v>#DIV/0!</v>
      </c>
      <c r="EY67" s="33" t="e">
        <f>EB67*100/('кол-во часов'!V32*18)</f>
        <v>#DIV/0!</v>
      </c>
      <c r="EZ67" s="33" t="e">
        <f>EC67*100/('кол-во часов'!W32*18)</f>
        <v>#DIV/0!</v>
      </c>
      <c r="FA67" s="33" t="e">
        <f>ED67*100/('кол-во часов'!X32*18)</f>
        <v>#DIV/0!</v>
      </c>
    </row>
    <row r="68" spans="4:157" ht="75" x14ac:dyDescent="0.2">
      <c r="D68" s="23" t="s">
        <v>135</v>
      </c>
      <c r="E68" s="10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9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 t="s">
        <v>5</v>
      </c>
      <c r="CG68" s="8"/>
      <c r="CH68" s="8"/>
      <c r="CI68" s="8"/>
      <c r="CJ68" s="8"/>
      <c r="CK68" s="8" t="s">
        <v>149</v>
      </c>
      <c r="CL68" s="8"/>
      <c r="CM68" s="8"/>
      <c r="CN68" s="8"/>
      <c r="CO68" s="8"/>
      <c r="CP68" s="8" t="s">
        <v>1</v>
      </c>
      <c r="CQ68" s="8"/>
      <c r="CR68" s="8"/>
      <c r="CS68" s="8"/>
      <c r="CT68" s="8"/>
      <c r="CU68" s="8"/>
      <c r="CV68" s="8"/>
      <c r="CW68" s="8" t="s">
        <v>143</v>
      </c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5">
        <f t="shared" si="0"/>
        <v>1</v>
      </c>
      <c r="DI68" s="7">
        <f t="shared" si="1"/>
        <v>1</v>
      </c>
      <c r="DJ68" s="5">
        <f t="shared" si="2"/>
        <v>0</v>
      </c>
      <c r="DK68" s="5">
        <f t="shared" si="3"/>
        <v>0</v>
      </c>
      <c r="DL68" s="5">
        <f t="shared" si="4"/>
        <v>0</v>
      </c>
      <c r="DM68" s="5">
        <f t="shared" si="5"/>
        <v>0</v>
      </c>
      <c r="DN68" s="5">
        <f t="shared" si="6"/>
        <v>0</v>
      </c>
      <c r="DO68" s="5">
        <f t="shared" si="7"/>
        <v>0</v>
      </c>
      <c r="DP68" s="5">
        <f t="shared" si="8"/>
        <v>0</v>
      </c>
      <c r="DQ68" s="5">
        <f t="shared" si="9"/>
        <v>0</v>
      </c>
      <c r="DR68" s="5">
        <f t="shared" si="10"/>
        <v>0</v>
      </c>
      <c r="DS68" s="5">
        <f t="shared" si="11"/>
        <v>0</v>
      </c>
      <c r="DT68" s="5">
        <f t="shared" si="12"/>
        <v>0</v>
      </c>
      <c r="DU68" s="5">
        <f t="shared" si="13"/>
        <v>0</v>
      </c>
      <c r="DV68" s="5">
        <f t="shared" si="14"/>
        <v>0</v>
      </c>
      <c r="DW68" s="5">
        <f t="shared" si="15"/>
        <v>0</v>
      </c>
      <c r="DX68" s="5">
        <f t="shared" si="16"/>
        <v>0</v>
      </c>
      <c r="DY68" s="5">
        <f t="shared" si="17"/>
        <v>0</v>
      </c>
      <c r="DZ68" s="5">
        <f t="shared" si="18"/>
        <v>0</v>
      </c>
      <c r="EA68" s="5">
        <f t="shared" si="19"/>
        <v>0</v>
      </c>
      <c r="EB68" s="5">
        <f t="shared" si="20"/>
        <v>0</v>
      </c>
      <c r="EC68" s="5">
        <f t="shared" si="21"/>
        <v>0</v>
      </c>
      <c r="ED68" s="5">
        <f t="shared" si="22"/>
        <v>0</v>
      </c>
      <c r="EE68" s="33"/>
      <c r="EF68" s="33"/>
      <c r="EG68" s="33"/>
      <c r="EH68" s="33"/>
      <c r="EI68" s="33"/>
      <c r="EJ68" s="33"/>
      <c r="EK68" s="33"/>
      <c r="EL68" s="33"/>
      <c r="EM68" s="33"/>
      <c r="EN68" s="33"/>
      <c r="EO68" s="33"/>
      <c r="EP68" s="33"/>
      <c r="EQ68" s="33"/>
      <c r="ER68" s="33"/>
      <c r="ES68" s="33"/>
      <c r="ET68" s="33"/>
      <c r="EU68" s="33"/>
      <c r="EV68" s="33"/>
      <c r="EW68" s="33"/>
      <c r="EX68" s="33"/>
      <c r="EY68" s="33"/>
      <c r="EZ68" s="33"/>
      <c r="FA68" s="33"/>
    </row>
    <row r="69" spans="4:157" ht="75" x14ac:dyDescent="0.2">
      <c r="D69" s="23" t="s">
        <v>136</v>
      </c>
      <c r="E69" s="10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9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 t="s">
        <v>5</v>
      </c>
      <c r="CG69" s="8"/>
      <c r="CH69" s="8"/>
      <c r="CI69" s="8"/>
      <c r="CJ69" s="8"/>
      <c r="CK69" s="8" t="s">
        <v>149</v>
      </c>
      <c r="CL69" s="8"/>
      <c r="CM69" s="8"/>
      <c r="CN69" s="8"/>
      <c r="CO69" s="8"/>
      <c r="CP69" s="8" t="s">
        <v>1</v>
      </c>
      <c r="CQ69" s="8"/>
      <c r="CR69" s="8"/>
      <c r="CS69" s="8"/>
      <c r="CT69" s="8"/>
      <c r="CU69" s="8"/>
      <c r="CV69" s="8"/>
      <c r="CW69" s="8" t="s">
        <v>143</v>
      </c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5">
        <f t="shared" si="0"/>
        <v>1</v>
      </c>
      <c r="DI69" s="7">
        <f t="shared" si="1"/>
        <v>1</v>
      </c>
      <c r="DJ69" s="5">
        <f t="shared" si="2"/>
        <v>0</v>
      </c>
      <c r="DK69" s="5">
        <f t="shared" si="3"/>
        <v>0</v>
      </c>
      <c r="DL69" s="5">
        <f t="shared" si="4"/>
        <v>0</v>
      </c>
      <c r="DM69" s="5">
        <f t="shared" si="5"/>
        <v>0</v>
      </c>
      <c r="DN69" s="5">
        <f t="shared" si="6"/>
        <v>0</v>
      </c>
      <c r="DO69" s="5">
        <f t="shared" si="7"/>
        <v>0</v>
      </c>
      <c r="DP69" s="5">
        <f t="shared" si="8"/>
        <v>0</v>
      </c>
      <c r="DQ69" s="5">
        <f t="shared" si="9"/>
        <v>0</v>
      </c>
      <c r="DR69" s="5">
        <f t="shared" si="10"/>
        <v>0</v>
      </c>
      <c r="DS69" s="5">
        <f t="shared" si="11"/>
        <v>0</v>
      </c>
      <c r="DT69" s="5">
        <f t="shared" si="12"/>
        <v>0</v>
      </c>
      <c r="DU69" s="5">
        <f t="shared" si="13"/>
        <v>0</v>
      </c>
      <c r="DV69" s="5">
        <f t="shared" si="14"/>
        <v>0</v>
      </c>
      <c r="DW69" s="5">
        <f t="shared" si="15"/>
        <v>0</v>
      </c>
      <c r="DX69" s="5">
        <f t="shared" si="16"/>
        <v>0</v>
      </c>
      <c r="DY69" s="5">
        <f t="shared" si="17"/>
        <v>0</v>
      </c>
      <c r="DZ69" s="5">
        <f t="shared" si="18"/>
        <v>0</v>
      </c>
      <c r="EA69" s="5">
        <f t="shared" si="19"/>
        <v>0</v>
      </c>
      <c r="EB69" s="5">
        <f t="shared" si="20"/>
        <v>0</v>
      </c>
      <c r="EC69" s="5">
        <f t="shared" si="21"/>
        <v>0</v>
      </c>
      <c r="ED69" s="5">
        <f t="shared" si="22"/>
        <v>0</v>
      </c>
      <c r="EE69" s="33"/>
      <c r="EF69" s="33"/>
      <c r="EG69" s="33"/>
      <c r="EH69" s="33"/>
      <c r="EI69" s="33"/>
      <c r="EJ69" s="33"/>
      <c r="EK69" s="33"/>
      <c r="EL69" s="33"/>
      <c r="EM69" s="33"/>
      <c r="EN69" s="33"/>
      <c r="EO69" s="33"/>
      <c r="EP69" s="33"/>
      <c r="EQ69" s="33"/>
      <c r="ER69" s="33"/>
      <c r="ES69" s="33"/>
      <c r="ET69" s="33"/>
      <c r="EU69" s="33"/>
      <c r="EV69" s="33"/>
      <c r="EW69" s="33"/>
      <c r="EX69" s="33"/>
      <c r="EY69" s="33"/>
      <c r="EZ69" s="33"/>
      <c r="FA69" s="33"/>
    </row>
    <row r="70" spans="4:157" ht="75" x14ac:dyDescent="0.2">
      <c r="D70" s="23" t="s">
        <v>137</v>
      </c>
      <c r="E70" s="10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9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 t="s">
        <v>5</v>
      </c>
      <c r="CG70" s="8"/>
      <c r="CH70" s="8"/>
      <c r="CI70" s="8"/>
      <c r="CJ70" s="8"/>
      <c r="CK70" s="8" t="s">
        <v>149</v>
      </c>
      <c r="CL70" s="8"/>
      <c r="CM70" s="8"/>
      <c r="CN70" s="8"/>
      <c r="CO70" s="8"/>
      <c r="CP70" s="8" t="s">
        <v>1</v>
      </c>
      <c r="CQ70" s="8"/>
      <c r="CR70" s="8"/>
      <c r="CS70" s="8"/>
      <c r="CT70" s="8"/>
      <c r="CU70" s="8"/>
      <c r="CV70" s="8"/>
      <c r="CW70" s="8" t="s">
        <v>143</v>
      </c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5">
        <f t="shared" si="0"/>
        <v>1</v>
      </c>
      <c r="DI70" s="7">
        <f t="shared" si="1"/>
        <v>1</v>
      </c>
      <c r="DJ70" s="5">
        <f t="shared" si="2"/>
        <v>0</v>
      </c>
      <c r="DK70" s="5">
        <f t="shared" si="3"/>
        <v>0</v>
      </c>
      <c r="DL70" s="5">
        <f t="shared" si="4"/>
        <v>0</v>
      </c>
      <c r="DM70" s="5">
        <f t="shared" si="5"/>
        <v>0</v>
      </c>
      <c r="DN70" s="5">
        <f t="shared" si="6"/>
        <v>0</v>
      </c>
      <c r="DO70" s="5">
        <f t="shared" si="7"/>
        <v>0</v>
      </c>
      <c r="DP70" s="5">
        <f t="shared" si="8"/>
        <v>0</v>
      </c>
      <c r="DQ70" s="5">
        <f t="shared" si="9"/>
        <v>0</v>
      </c>
      <c r="DR70" s="5">
        <f t="shared" si="10"/>
        <v>0</v>
      </c>
      <c r="DS70" s="5">
        <f t="shared" si="11"/>
        <v>0</v>
      </c>
      <c r="DT70" s="5">
        <f t="shared" si="12"/>
        <v>0</v>
      </c>
      <c r="DU70" s="5">
        <f t="shared" si="13"/>
        <v>0</v>
      </c>
      <c r="DV70" s="5">
        <f t="shared" si="14"/>
        <v>0</v>
      </c>
      <c r="DW70" s="5">
        <f t="shared" si="15"/>
        <v>0</v>
      </c>
      <c r="DX70" s="5">
        <f t="shared" si="16"/>
        <v>0</v>
      </c>
      <c r="DY70" s="5">
        <f t="shared" si="17"/>
        <v>0</v>
      </c>
      <c r="DZ70" s="5">
        <f t="shared" si="18"/>
        <v>0</v>
      </c>
      <c r="EA70" s="5">
        <f t="shared" si="19"/>
        <v>0</v>
      </c>
      <c r="EB70" s="5">
        <f t="shared" si="20"/>
        <v>0</v>
      </c>
      <c r="EC70" s="5">
        <f t="shared" si="21"/>
        <v>0</v>
      </c>
      <c r="ED70" s="5">
        <f t="shared" si="22"/>
        <v>0</v>
      </c>
      <c r="EE70" s="33"/>
      <c r="EF70" s="33"/>
      <c r="EG70" s="33"/>
      <c r="EH70" s="33"/>
      <c r="EI70" s="33"/>
      <c r="EJ70" s="33"/>
      <c r="EK70" s="33"/>
      <c r="EL70" s="33"/>
      <c r="EM70" s="33"/>
      <c r="EN70" s="33"/>
      <c r="EO70" s="33"/>
      <c r="EP70" s="33"/>
      <c r="EQ70" s="33"/>
      <c r="ER70" s="33"/>
      <c r="ES70" s="33"/>
      <c r="ET70" s="33"/>
      <c r="EU70" s="33"/>
      <c r="EV70" s="33"/>
      <c r="EW70" s="33"/>
      <c r="EX70" s="33"/>
      <c r="EY70" s="33"/>
      <c r="EZ70" s="33"/>
      <c r="FA70" s="33"/>
    </row>
    <row r="71" spans="4:157" ht="75" x14ac:dyDescent="0.2">
      <c r="D71" s="23" t="s">
        <v>138</v>
      </c>
      <c r="E71" s="10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9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 t="s">
        <v>5</v>
      </c>
      <c r="CG71" s="8"/>
      <c r="CH71" s="8"/>
      <c r="CI71" s="8"/>
      <c r="CJ71" s="8"/>
      <c r="CK71" s="8" t="s">
        <v>149</v>
      </c>
      <c r="CL71" s="8"/>
      <c r="CM71" s="8"/>
      <c r="CN71" s="8"/>
      <c r="CO71" s="8"/>
      <c r="CP71" s="8" t="s">
        <v>1</v>
      </c>
      <c r="CQ71" s="8"/>
      <c r="CR71" s="8"/>
      <c r="CS71" s="8"/>
      <c r="CT71" s="8"/>
      <c r="CU71" s="8"/>
      <c r="CV71" s="8"/>
      <c r="CW71" s="8" t="s">
        <v>143</v>
      </c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5">
        <f t="shared" si="0"/>
        <v>1</v>
      </c>
      <c r="DI71" s="7">
        <f t="shared" si="1"/>
        <v>1</v>
      </c>
      <c r="DJ71" s="5">
        <f t="shared" si="2"/>
        <v>0</v>
      </c>
      <c r="DK71" s="5">
        <f t="shared" si="3"/>
        <v>0</v>
      </c>
      <c r="DL71" s="5">
        <f t="shared" si="4"/>
        <v>0</v>
      </c>
      <c r="DM71" s="5">
        <f t="shared" si="5"/>
        <v>0</v>
      </c>
      <c r="DN71" s="5">
        <f t="shared" si="6"/>
        <v>0</v>
      </c>
      <c r="DO71" s="5">
        <f t="shared" si="7"/>
        <v>0</v>
      </c>
      <c r="DP71" s="5">
        <f t="shared" si="8"/>
        <v>0</v>
      </c>
      <c r="DQ71" s="5">
        <f t="shared" si="9"/>
        <v>0</v>
      </c>
      <c r="DR71" s="5">
        <f t="shared" si="10"/>
        <v>0</v>
      </c>
      <c r="DS71" s="5">
        <f t="shared" si="11"/>
        <v>0</v>
      </c>
      <c r="DT71" s="5">
        <f t="shared" si="12"/>
        <v>0</v>
      </c>
      <c r="DU71" s="5">
        <f t="shared" si="13"/>
        <v>0</v>
      </c>
      <c r="DV71" s="5">
        <f t="shared" si="14"/>
        <v>0</v>
      </c>
      <c r="DW71" s="5">
        <f t="shared" si="15"/>
        <v>0</v>
      </c>
      <c r="DX71" s="5">
        <f t="shared" si="16"/>
        <v>0</v>
      </c>
      <c r="DY71" s="5">
        <f t="shared" si="17"/>
        <v>0</v>
      </c>
      <c r="DZ71" s="5">
        <f t="shared" si="18"/>
        <v>0</v>
      </c>
      <c r="EA71" s="5">
        <f t="shared" si="19"/>
        <v>0</v>
      </c>
      <c r="EB71" s="5">
        <f t="shared" si="20"/>
        <v>0</v>
      </c>
      <c r="EC71" s="5">
        <f t="shared" si="21"/>
        <v>0</v>
      </c>
      <c r="ED71" s="5">
        <f t="shared" si="22"/>
        <v>0</v>
      </c>
      <c r="EE71" s="33"/>
      <c r="EF71" s="33"/>
      <c r="EG71" s="33"/>
      <c r="EH71" s="33"/>
      <c r="EI71" s="33"/>
      <c r="EJ71" s="33"/>
      <c r="EK71" s="33"/>
      <c r="EL71" s="33"/>
      <c r="EM71" s="33"/>
      <c r="EN71" s="33"/>
      <c r="EO71" s="33"/>
      <c r="EP71" s="33"/>
      <c r="EQ71" s="33"/>
      <c r="ER71" s="33"/>
      <c r="ES71" s="33"/>
      <c r="ET71" s="33"/>
      <c r="EU71" s="33"/>
      <c r="EV71" s="33"/>
      <c r="EW71" s="33"/>
      <c r="EX71" s="33"/>
      <c r="EY71" s="33"/>
      <c r="EZ71" s="33"/>
      <c r="FA71" s="33"/>
    </row>
    <row r="72" spans="4:157" ht="75" x14ac:dyDescent="0.2">
      <c r="D72" s="23" t="s">
        <v>139</v>
      </c>
      <c r="E72" s="10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9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 t="s">
        <v>5</v>
      </c>
      <c r="CG72" s="8"/>
      <c r="CH72" s="8"/>
      <c r="CI72" s="8"/>
      <c r="CJ72" s="8"/>
      <c r="CK72" s="8" t="s">
        <v>149</v>
      </c>
      <c r="CL72" s="8"/>
      <c r="CM72" s="8"/>
      <c r="CN72" s="8"/>
      <c r="CO72" s="8"/>
      <c r="CP72" s="8" t="s">
        <v>1</v>
      </c>
      <c r="CQ72" s="8"/>
      <c r="CR72" s="8"/>
      <c r="CS72" s="8"/>
      <c r="CT72" s="8"/>
      <c r="CU72" s="8"/>
      <c r="CV72" s="8"/>
      <c r="CW72" s="8" t="s">
        <v>143</v>
      </c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5">
        <f t="shared" si="0"/>
        <v>1</v>
      </c>
      <c r="DI72" s="7">
        <f t="shared" si="1"/>
        <v>1</v>
      </c>
      <c r="DJ72" s="5">
        <f t="shared" si="2"/>
        <v>0</v>
      </c>
      <c r="DK72" s="5">
        <f t="shared" si="3"/>
        <v>0</v>
      </c>
      <c r="DL72" s="5">
        <f t="shared" si="4"/>
        <v>0</v>
      </c>
      <c r="DM72" s="5">
        <f t="shared" si="5"/>
        <v>0</v>
      </c>
      <c r="DN72" s="5">
        <f t="shared" si="6"/>
        <v>0</v>
      </c>
      <c r="DO72" s="5">
        <f t="shared" si="7"/>
        <v>0</v>
      </c>
      <c r="DP72" s="5">
        <f t="shared" si="8"/>
        <v>0</v>
      </c>
      <c r="DQ72" s="5">
        <f t="shared" si="9"/>
        <v>0</v>
      </c>
      <c r="DR72" s="5">
        <f t="shared" si="10"/>
        <v>0</v>
      </c>
      <c r="DS72" s="5">
        <f t="shared" si="11"/>
        <v>0</v>
      </c>
      <c r="DT72" s="5">
        <f t="shared" si="12"/>
        <v>0</v>
      </c>
      <c r="DU72" s="5">
        <f t="shared" si="13"/>
        <v>0</v>
      </c>
      <c r="DV72" s="5">
        <f t="shared" si="14"/>
        <v>0</v>
      </c>
      <c r="DW72" s="5">
        <f t="shared" si="15"/>
        <v>0</v>
      </c>
      <c r="DX72" s="5">
        <f t="shared" si="16"/>
        <v>0</v>
      </c>
      <c r="DY72" s="5">
        <f t="shared" si="17"/>
        <v>0</v>
      </c>
      <c r="DZ72" s="5">
        <f t="shared" si="18"/>
        <v>0</v>
      </c>
      <c r="EA72" s="5">
        <f t="shared" si="19"/>
        <v>0</v>
      </c>
      <c r="EB72" s="5">
        <f t="shared" si="20"/>
        <v>0</v>
      </c>
      <c r="EC72" s="5">
        <f t="shared" si="21"/>
        <v>0</v>
      </c>
      <c r="ED72" s="5">
        <f t="shared" si="22"/>
        <v>0</v>
      </c>
      <c r="EE72" s="33"/>
      <c r="EF72" s="33"/>
      <c r="EG72" s="33"/>
      <c r="EH72" s="33"/>
      <c r="EI72" s="33"/>
      <c r="EJ72" s="33"/>
      <c r="EK72" s="33"/>
      <c r="EL72" s="33"/>
      <c r="EM72" s="33"/>
      <c r="EN72" s="33"/>
      <c r="EO72" s="33"/>
      <c r="EP72" s="33"/>
      <c r="EQ72" s="33"/>
      <c r="ER72" s="33"/>
      <c r="ES72" s="33"/>
      <c r="ET72" s="33"/>
      <c r="EU72" s="33"/>
      <c r="EV72" s="33"/>
      <c r="EW72" s="33"/>
      <c r="EX72" s="33"/>
      <c r="EY72" s="33"/>
      <c r="EZ72" s="33"/>
      <c r="FA72" s="33"/>
    </row>
    <row r="73" spans="4:157" ht="75" x14ac:dyDescent="0.2">
      <c r="D73" s="23" t="s">
        <v>140</v>
      </c>
      <c r="E73" s="10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9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 t="s">
        <v>5</v>
      </c>
      <c r="CG73" s="8"/>
      <c r="CH73" s="8"/>
      <c r="CI73" s="8"/>
      <c r="CJ73" s="8"/>
      <c r="CK73" s="8" t="s">
        <v>149</v>
      </c>
      <c r="CL73" s="8"/>
      <c r="CM73" s="8"/>
      <c r="CN73" s="8"/>
      <c r="CO73" s="8"/>
      <c r="CP73" s="8" t="s">
        <v>1</v>
      </c>
      <c r="CQ73" s="8"/>
      <c r="CR73" s="8"/>
      <c r="CS73" s="8"/>
      <c r="CT73" s="8"/>
      <c r="CU73" s="8"/>
      <c r="CV73" s="8"/>
      <c r="CW73" s="8" t="s">
        <v>143</v>
      </c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5">
        <f t="shared" si="0"/>
        <v>1</v>
      </c>
      <c r="DI73" s="7">
        <f t="shared" si="1"/>
        <v>1</v>
      </c>
      <c r="DJ73" s="5">
        <f t="shared" si="2"/>
        <v>0</v>
      </c>
      <c r="DK73" s="5">
        <f t="shared" si="3"/>
        <v>0</v>
      </c>
      <c r="DL73" s="5">
        <f t="shared" si="4"/>
        <v>0</v>
      </c>
      <c r="DM73" s="5">
        <f t="shared" si="5"/>
        <v>0</v>
      </c>
      <c r="DN73" s="5">
        <f t="shared" si="6"/>
        <v>0</v>
      </c>
      <c r="DO73" s="5">
        <f t="shared" si="7"/>
        <v>0</v>
      </c>
      <c r="DP73" s="5">
        <f t="shared" si="8"/>
        <v>0</v>
      </c>
      <c r="DQ73" s="5">
        <f t="shared" si="9"/>
        <v>0</v>
      </c>
      <c r="DR73" s="5">
        <f t="shared" si="10"/>
        <v>0</v>
      </c>
      <c r="DS73" s="5">
        <f t="shared" si="11"/>
        <v>0</v>
      </c>
      <c r="DT73" s="5">
        <f t="shared" si="12"/>
        <v>0</v>
      </c>
      <c r="DU73" s="5">
        <f t="shared" si="13"/>
        <v>0</v>
      </c>
      <c r="DV73" s="5">
        <f t="shared" si="14"/>
        <v>0</v>
      </c>
      <c r="DW73" s="5">
        <f t="shared" si="15"/>
        <v>0</v>
      </c>
      <c r="DX73" s="5">
        <f t="shared" si="16"/>
        <v>0</v>
      </c>
      <c r="DY73" s="5">
        <f t="shared" si="17"/>
        <v>0</v>
      </c>
      <c r="DZ73" s="5">
        <f t="shared" si="18"/>
        <v>0</v>
      </c>
      <c r="EA73" s="5">
        <f t="shared" si="19"/>
        <v>0</v>
      </c>
      <c r="EB73" s="5">
        <f t="shared" si="20"/>
        <v>0</v>
      </c>
      <c r="EC73" s="5">
        <f t="shared" si="21"/>
        <v>0</v>
      </c>
      <c r="ED73" s="5">
        <f t="shared" si="22"/>
        <v>0</v>
      </c>
      <c r="EE73" s="33"/>
      <c r="EF73" s="33"/>
      <c r="EG73" s="33"/>
      <c r="EH73" s="33"/>
      <c r="EI73" s="33"/>
      <c r="EJ73" s="33"/>
      <c r="EK73" s="33"/>
      <c r="EL73" s="33"/>
      <c r="EM73" s="33"/>
      <c r="EN73" s="33"/>
      <c r="EO73" s="33"/>
      <c r="EP73" s="33"/>
      <c r="EQ73" s="33"/>
      <c r="ER73" s="33"/>
      <c r="ES73" s="33"/>
      <c r="ET73" s="33"/>
      <c r="EU73" s="33"/>
      <c r="EV73" s="33"/>
      <c r="EW73" s="33"/>
      <c r="EX73" s="33"/>
      <c r="EY73" s="33"/>
      <c r="EZ73" s="33"/>
      <c r="FA73" s="33"/>
    </row>
    <row r="74" spans="4:157" ht="75" x14ac:dyDescent="0.2">
      <c r="D74" s="23" t="s">
        <v>141</v>
      </c>
      <c r="E74" s="10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9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 t="s">
        <v>5</v>
      </c>
      <c r="CG74" s="8"/>
      <c r="CH74" s="8"/>
      <c r="CI74" s="8"/>
      <c r="CJ74" s="8"/>
      <c r="CK74" s="8" t="s">
        <v>149</v>
      </c>
      <c r="CL74" s="8"/>
      <c r="CM74" s="8"/>
      <c r="CN74" s="8"/>
      <c r="CO74" s="8"/>
      <c r="CP74" s="8" t="s">
        <v>1</v>
      </c>
      <c r="CQ74" s="8"/>
      <c r="CR74" s="8"/>
      <c r="CS74" s="8"/>
      <c r="CT74" s="8"/>
      <c r="CU74" s="8"/>
      <c r="CV74" s="8"/>
      <c r="CW74" s="8" t="s">
        <v>143</v>
      </c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5">
        <f t="shared" si="0"/>
        <v>1</v>
      </c>
      <c r="DI74" s="7">
        <f t="shared" si="1"/>
        <v>1</v>
      </c>
      <c r="DJ74" s="5">
        <f t="shared" si="2"/>
        <v>0</v>
      </c>
      <c r="DK74" s="5">
        <f t="shared" si="3"/>
        <v>0</v>
      </c>
      <c r="DL74" s="5">
        <f t="shared" si="4"/>
        <v>0</v>
      </c>
      <c r="DM74" s="5">
        <f t="shared" si="5"/>
        <v>0</v>
      </c>
      <c r="DN74" s="5">
        <f t="shared" si="6"/>
        <v>0</v>
      </c>
      <c r="DO74" s="5">
        <f t="shared" si="7"/>
        <v>0</v>
      </c>
      <c r="DP74" s="5">
        <f t="shared" si="8"/>
        <v>0</v>
      </c>
      <c r="DQ74" s="5">
        <f t="shared" si="9"/>
        <v>0</v>
      </c>
      <c r="DR74" s="5">
        <f t="shared" si="10"/>
        <v>0</v>
      </c>
      <c r="DS74" s="5">
        <f t="shared" si="11"/>
        <v>0</v>
      </c>
      <c r="DT74" s="5">
        <f t="shared" si="12"/>
        <v>0</v>
      </c>
      <c r="DU74" s="5">
        <f t="shared" si="13"/>
        <v>0</v>
      </c>
      <c r="DV74" s="5">
        <f t="shared" si="14"/>
        <v>0</v>
      </c>
      <c r="DW74" s="5">
        <f t="shared" si="15"/>
        <v>0</v>
      </c>
      <c r="DX74" s="5">
        <f t="shared" si="16"/>
        <v>0</v>
      </c>
      <c r="DY74" s="5">
        <f t="shared" si="17"/>
        <v>0</v>
      </c>
      <c r="DZ74" s="5">
        <f t="shared" si="18"/>
        <v>0</v>
      </c>
      <c r="EA74" s="5">
        <f t="shared" si="19"/>
        <v>0</v>
      </c>
      <c r="EB74" s="5">
        <f t="shared" si="20"/>
        <v>0</v>
      </c>
      <c r="EC74" s="5">
        <f t="shared" si="21"/>
        <v>0</v>
      </c>
      <c r="ED74" s="5">
        <f t="shared" si="22"/>
        <v>0</v>
      </c>
      <c r="EE74" s="33"/>
      <c r="EF74" s="33"/>
      <c r="EG74" s="33"/>
      <c r="EH74" s="33"/>
      <c r="EI74" s="33"/>
      <c r="EJ74" s="33"/>
      <c r="EK74" s="33"/>
      <c r="EL74" s="33"/>
      <c r="EM74" s="33"/>
      <c r="EN74" s="33"/>
      <c r="EO74" s="33"/>
      <c r="EP74" s="33"/>
      <c r="EQ74" s="33"/>
      <c r="ER74" s="33"/>
      <c r="ES74" s="33"/>
      <c r="ET74" s="33"/>
      <c r="EU74" s="33"/>
      <c r="EV74" s="33"/>
      <c r="EW74" s="33"/>
      <c r="EX74" s="33"/>
      <c r="EY74" s="33"/>
      <c r="EZ74" s="33"/>
      <c r="FA74" s="33"/>
    </row>
    <row r="75" spans="4:157" ht="75" x14ac:dyDescent="0.2">
      <c r="D75" s="22" t="s">
        <v>53</v>
      </c>
      <c r="E75" s="10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 t="s">
        <v>5</v>
      </c>
      <c r="CE75" s="8"/>
      <c r="CF75" s="8" t="s">
        <v>1</v>
      </c>
      <c r="CG75" s="8"/>
      <c r="CH75" s="8"/>
      <c r="CI75" s="8"/>
      <c r="CJ75" s="8" t="s">
        <v>143</v>
      </c>
      <c r="CK75" s="8"/>
      <c r="CL75" s="8" t="s">
        <v>146</v>
      </c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5">
        <f t="shared" si="0"/>
        <v>1</v>
      </c>
      <c r="DI75" s="7">
        <f t="shared" si="1"/>
        <v>1</v>
      </c>
      <c r="DJ75" s="5">
        <f t="shared" si="2"/>
        <v>0</v>
      </c>
      <c r="DK75" s="5">
        <f t="shared" si="3"/>
        <v>0</v>
      </c>
      <c r="DL75" s="5">
        <f t="shared" si="4"/>
        <v>0</v>
      </c>
      <c r="DM75" s="5">
        <f t="shared" si="5"/>
        <v>0</v>
      </c>
      <c r="DN75" s="5">
        <f t="shared" si="6"/>
        <v>0</v>
      </c>
      <c r="DO75" s="5">
        <f t="shared" si="7"/>
        <v>0</v>
      </c>
      <c r="DP75" s="5">
        <f t="shared" si="8"/>
        <v>0</v>
      </c>
      <c r="DQ75" s="5">
        <f t="shared" si="9"/>
        <v>0</v>
      </c>
      <c r="DR75" s="5">
        <f t="shared" si="10"/>
        <v>0</v>
      </c>
      <c r="DS75" s="5">
        <f t="shared" si="11"/>
        <v>0</v>
      </c>
      <c r="DT75" s="5">
        <f t="shared" si="12"/>
        <v>0</v>
      </c>
      <c r="DU75" s="5">
        <f t="shared" si="13"/>
        <v>0</v>
      </c>
      <c r="DV75" s="5">
        <f t="shared" si="14"/>
        <v>0</v>
      </c>
      <c r="DW75" s="5">
        <f t="shared" si="15"/>
        <v>0</v>
      </c>
      <c r="DX75" s="5">
        <f t="shared" si="16"/>
        <v>0</v>
      </c>
      <c r="DY75" s="5">
        <f t="shared" si="17"/>
        <v>0</v>
      </c>
      <c r="DZ75" s="5">
        <f t="shared" si="18"/>
        <v>0</v>
      </c>
      <c r="EA75" s="5">
        <f t="shared" si="19"/>
        <v>0</v>
      </c>
      <c r="EB75" s="5">
        <f t="shared" si="20"/>
        <v>0</v>
      </c>
      <c r="EC75" s="5">
        <f t="shared" si="21"/>
        <v>0</v>
      </c>
      <c r="ED75" s="5">
        <f t="shared" si="22"/>
        <v>0</v>
      </c>
      <c r="EE75" s="33" t="e">
        <f>DH75*100/('кол-во часов'!B37*18)</f>
        <v>#DIV/0!</v>
      </c>
      <c r="EF75" s="33" t="e">
        <f>DI75*100/('кол-во часов'!C37*18)</f>
        <v>#DIV/0!</v>
      </c>
      <c r="EG75" s="33" t="e">
        <f>DJ75*100/('кол-во часов'!D37*17)</f>
        <v>#DIV/0!</v>
      </c>
      <c r="EH75" s="33" t="e">
        <f>DK75*100/('кол-во часов'!E37*18)</f>
        <v>#DIV/0!</v>
      </c>
      <c r="EI75" s="33" t="e">
        <f>DL75*100/('кол-во часов'!F37*18)</f>
        <v>#DIV/0!</v>
      </c>
      <c r="EJ75" s="33" t="e">
        <f>DM75*100/('кол-во часов'!G37*18)</f>
        <v>#DIV/0!</v>
      </c>
      <c r="EK75" s="33" t="e">
        <f>DN75*100/('кол-во часов'!H37*18)</f>
        <v>#DIV/0!</v>
      </c>
      <c r="EL75" s="33" t="e">
        <f>DO75*100/('кол-во часов'!I37*18)</f>
        <v>#DIV/0!</v>
      </c>
      <c r="EM75" s="33" t="e">
        <f>DP75*100/('кол-во часов'!J37*18)</f>
        <v>#DIV/0!</v>
      </c>
      <c r="EN75" s="33" t="e">
        <f>DQ75*100/('кол-во часов'!K37*18)</f>
        <v>#DIV/0!</v>
      </c>
      <c r="EO75" s="33" t="e">
        <f>DR75*100/('кол-во часов'!L37*18)</f>
        <v>#DIV/0!</v>
      </c>
      <c r="EP75" s="33" t="e">
        <f>DS75*100/('кол-во часов'!M37*18)</f>
        <v>#DIV/0!</v>
      </c>
      <c r="EQ75" s="33" t="e">
        <f>DT75*100/('кол-во часов'!N37*18)</f>
        <v>#DIV/0!</v>
      </c>
      <c r="ER75" s="33" t="e">
        <f>DU75*100/('кол-во часов'!O37*18)</f>
        <v>#DIV/0!</v>
      </c>
      <c r="ES75" s="33" t="e">
        <f>DV75*100/('кол-во часов'!P37*18)</f>
        <v>#DIV/0!</v>
      </c>
      <c r="ET75" s="33" t="e">
        <f>DW75*100/('кол-во часов'!Q37*18)</f>
        <v>#DIV/0!</v>
      </c>
      <c r="EU75" s="33" t="e">
        <f>DX75*100/('кол-во часов'!R37*18)</f>
        <v>#DIV/0!</v>
      </c>
      <c r="EV75" s="33" t="e">
        <f>DY75*100/('кол-во часов'!S37*18)</f>
        <v>#DIV/0!</v>
      </c>
      <c r="EW75" s="33" t="e">
        <f>DZ75*100/('кол-во часов'!T37*18)</f>
        <v>#DIV/0!</v>
      </c>
      <c r="EX75" s="33" t="e">
        <f>EA75*100/('кол-во часов'!U37*18)</f>
        <v>#DIV/0!</v>
      </c>
      <c r="EY75" s="33" t="e">
        <f>EB75*100/('кол-во часов'!V37*18)</f>
        <v>#DIV/0!</v>
      </c>
      <c r="EZ75" s="33" t="e">
        <f>EC75*100/('кол-во часов'!W37*18)</f>
        <v>#DIV/0!</v>
      </c>
      <c r="FA75" s="33" t="e">
        <f>ED75*100/('кол-во часов'!X37*18)</f>
        <v>#DIV/0!</v>
      </c>
    </row>
    <row r="76" spans="4:157" ht="75" x14ac:dyDescent="0.2">
      <c r="D76" s="22" t="s">
        <v>73</v>
      </c>
      <c r="E76" s="10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8"/>
      <c r="BM76" s="3"/>
      <c r="BN76" s="3"/>
      <c r="BO76" s="3"/>
      <c r="BP76" s="3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 t="s">
        <v>5</v>
      </c>
      <c r="CE76" s="8"/>
      <c r="CF76" s="8" t="s">
        <v>1</v>
      </c>
      <c r="CG76" s="8"/>
      <c r="CH76" s="8"/>
      <c r="CI76" s="8"/>
      <c r="CJ76" s="8" t="s">
        <v>143</v>
      </c>
      <c r="CK76" s="8"/>
      <c r="CL76" s="8" t="s">
        <v>146</v>
      </c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5">
        <f t="shared" si="0"/>
        <v>1</v>
      </c>
      <c r="DI76" s="7">
        <f t="shared" si="1"/>
        <v>1</v>
      </c>
      <c r="DJ76" s="5">
        <f t="shared" si="2"/>
        <v>0</v>
      </c>
      <c r="DK76" s="5">
        <f t="shared" si="3"/>
        <v>0</v>
      </c>
      <c r="DL76" s="5">
        <f t="shared" si="4"/>
        <v>0</v>
      </c>
      <c r="DM76" s="5">
        <f t="shared" si="5"/>
        <v>0</v>
      </c>
      <c r="DN76" s="5">
        <f t="shared" si="6"/>
        <v>0</v>
      </c>
      <c r="DO76" s="5">
        <f t="shared" si="7"/>
        <v>0</v>
      </c>
      <c r="DP76" s="5">
        <f t="shared" si="8"/>
        <v>0</v>
      </c>
      <c r="DQ76" s="5">
        <f t="shared" si="9"/>
        <v>0</v>
      </c>
      <c r="DR76" s="5">
        <f t="shared" si="10"/>
        <v>0</v>
      </c>
      <c r="DS76" s="5">
        <f t="shared" si="11"/>
        <v>0</v>
      </c>
      <c r="DT76" s="5">
        <f t="shared" si="12"/>
        <v>0</v>
      </c>
      <c r="DU76" s="5">
        <f t="shared" si="13"/>
        <v>0</v>
      </c>
      <c r="DV76" s="5">
        <f t="shared" si="14"/>
        <v>0</v>
      </c>
      <c r="DW76" s="5">
        <f t="shared" si="15"/>
        <v>0</v>
      </c>
      <c r="DX76" s="5">
        <f t="shared" si="16"/>
        <v>0</v>
      </c>
      <c r="DY76" s="5">
        <f t="shared" si="17"/>
        <v>0</v>
      </c>
      <c r="DZ76" s="5">
        <f t="shared" si="18"/>
        <v>0</v>
      </c>
      <c r="EA76" s="5">
        <f t="shared" si="19"/>
        <v>0</v>
      </c>
      <c r="EB76" s="5">
        <f t="shared" si="20"/>
        <v>0</v>
      </c>
      <c r="EC76" s="5">
        <f t="shared" si="21"/>
        <v>0</v>
      </c>
      <c r="ED76" s="5">
        <f t="shared" si="22"/>
        <v>0</v>
      </c>
      <c r="EE76" s="33" t="e">
        <f>DH76*100/('кол-во часов'!B38*18)</f>
        <v>#DIV/0!</v>
      </c>
      <c r="EF76" s="33" t="e">
        <f>DI76*100/('кол-во часов'!C38*18)</f>
        <v>#DIV/0!</v>
      </c>
      <c r="EG76" s="33" t="e">
        <f>DJ76*100/('кол-во часов'!D38*17)</f>
        <v>#DIV/0!</v>
      </c>
      <c r="EH76" s="33" t="e">
        <f>DK76*100/('кол-во часов'!E38*18)</f>
        <v>#DIV/0!</v>
      </c>
      <c r="EI76" s="33" t="e">
        <f>DL76*100/('кол-во часов'!F38*18)</f>
        <v>#DIV/0!</v>
      </c>
      <c r="EJ76" s="33" t="e">
        <f>DM76*100/('кол-во часов'!G38*18)</f>
        <v>#DIV/0!</v>
      </c>
      <c r="EK76" s="33" t="e">
        <f>DN76*100/('кол-во часов'!H38*18)</f>
        <v>#DIV/0!</v>
      </c>
      <c r="EL76" s="33" t="e">
        <f>DO76*100/('кол-во часов'!I38*18)</f>
        <v>#DIV/0!</v>
      </c>
      <c r="EM76" s="33" t="e">
        <f>DP76*100/('кол-во часов'!J38*18)</f>
        <v>#DIV/0!</v>
      </c>
      <c r="EN76" s="33" t="e">
        <f>DQ76*100/('кол-во часов'!K38*18)</f>
        <v>#DIV/0!</v>
      </c>
      <c r="EO76" s="33" t="e">
        <f>DR76*100/('кол-во часов'!L38*18)</f>
        <v>#DIV/0!</v>
      </c>
      <c r="EP76" s="33" t="e">
        <f>DS76*100/('кол-во часов'!M38*18)</f>
        <v>#DIV/0!</v>
      </c>
      <c r="EQ76" s="33" t="e">
        <f>DT76*100/('кол-во часов'!N38*18)</f>
        <v>#DIV/0!</v>
      </c>
      <c r="ER76" s="33" t="e">
        <f>DU76*100/('кол-во часов'!O38*18)</f>
        <v>#DIV/0!</v>
      </c>
      <c r="ES76" s="33" t="e">
        <f>DV76*100/('кол-во часов'!P38*18)</f>
        <v>#DIV/0!</v>
      </c>
      <c r="ET76" s="33" t="e">
        <f>DW76*100/('кол-во часов'!Q38*18)</f>
        <v>#DIV/0!</v>
      </c>
      <c r="EU76" s="33" t="e">
        <f>DX76*100/('кол-во часов'!R38*18)</f>
        <v>#DIV/0!</v>
      </c>
      <c r="EV76" s="33" t="e">
        <f>DY76*100/('кол-во часов'!S38*18)</f>
        <v>#DIV/0!</v>
      </c>
      <c r="EW76" s="33" t="e">
        <f>DZ76*100/('кол-во часов'!T38*18)</f>
        <v>#DIV/0!</v>
      </c>
      <c r="EX76" s="33" t="e">
        <f>EA76*100/('кол-во часов'!U38*18)</f>
        <v>#DIV/0!</v>
      </c>
      <c r="EY76" s="33" t="e">
        <f>EB76*100/('кол-во часов'!V38*18)</f>
        <v>#DIV/0!</v>
      </c>
      <c r="EZ76" s="33" t="e">
        <f>EC76*100/('кол-во часов'!W38*18)</f>
        <v>#DIV/0!</v>
      </c>
      <c r="FA76" s="33" t="e">
        <f>ED76*100/('кол-во часов'!X38*18)</f>
        <v>#DIV/0!</v>
      </c>
    </row>
    <row r="77" spans="4:157" ht="75" x14ac:dyDescent="0.2">
      <c r="D77" s="22" t="s">
        <v>83</v>
      </c>
      <c r="E77" s="22"/>
      <c r="F77" s="22"/>
      <c r="G77" s="22"/>
      <c r="H77" s="22"/>
      <c r="I77" s="22"/>
      <c r="J77" s="22"/>
      <c r="K77" s="22"/>
      <c r="L77" s="22"/>
      <c r="M77" s="22"/>
      <c r="N77" s="22"/>
      <c r="O77" s="22"/>
      <c r="P77" s="22"/>
      <c r="Q77" s="22"/>
      <c r="R77" s="22"/>
      <c r="S77" s="22"/>
      <c r="T77" s="22"/>
      <c r="U77" s="22"/>
      <c r="V77" s="22"/>
      <c r="W77" s="22"/>
      <c r="X77" s="22"/>
      <c r="Y77" s="22"/>
      <c r="Z77" s="22"/>
      <c r="AA77" s="22"/>
      <c r="AB77" s="22"/>
      <c r="AC77" s="22"/>
      <c r="AD77" s="22"/>
      <c r="AE77" s="22"/>
      <c r="AF77" s="22"/>
      <c r="AG77" s="22"/>
      <c r="AH77" s="22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8"/>
      <c r="BM77" s="3"/>
      <c r="BN77" s="3"/>
      <c r="BO77" s="3"/>
      <c r="BP77" s="3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 t="s">
        <v>5</v>
      </c>
      <c r="CE77" s="8"/>
      <c r="CF77" s="8" t="s">
        <v>1</v>
      </c>
      <c r="CG77" s="8"/>
      <c r="CH77" s="8"/>
      <c r="CI77" s="8"/>
      <c r="CJ77" s="8" t="s">
        <v>143</v>
      </c>
      <c r="CK77" s="8"/>
      <c r="CL77" s="8" t="s">
        <v>146</v>
      </c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5">
        <f t="shared" si="0"/>
        <v>1</v>
      </c>
      <c r="DI77" s="7">
        <f t="shared" si="1"/>
        <v>1</v>
      </c>
      <c r="DJ77" s="5">
        <f t="shared" si="2"/>
        <v>0</v>
      </c>
      <c r="DK77" s="5">
        <f t="shared" si="3"/>
        <v>0</v>
      </c>
      <c r="DL77" s="5">
        <f t="shared" si="4"/>
        <v>0</v>
      </c>
      <c r="DM77" s="5">
        <f t="shared" si="5"/>
        <v>0</v>
      </c>
      <c r="DN77" s="5">
        <f t="shared" si="6"/>
        <v>0</v>
      </c>
      <c r="DO77" s="5">
        <f t="shared" si="7"/>
        <v>0</v>
      </c>
      <c r="DP77" s="5">
        <f t="shared" si="8"/>
        <v>0</v>
      </c>
      <c r="DQ77" s="5">
        <f t="shared" si="9"/>
        <v>0</v>
      </c>
      <c r="DR77" s="5">
        <f t="shared" si="10"/>
        <v>0</v>
      </c>
      <c r="DS77" s="5">
        <f t="shared" si="11"/>
        <v>0</v>
      </c>
      <c r="DT77" s="5">
        <f t="shared" si="12"/>
        <v>0</v>
      </c>
      <c r="DU77" s="5">
        <f t="shared" si="13"/>
        <v>0</v>
      </c>
      <c r="DV77" s="5">
        <f t="shared" si="14"/>
        <v>0</v>
      </c>
      <c r="DW77" s="5">
        <f t="shared" si="15"/>
        <v>0</v>
      </c>
      <c r="DX77" s="5">
        <f t="shared" si="16"/>
        <v>0</v>
      </c>
      <c r="DY77" s="5">
        <f t="shared" si="17"/>
        <v>0</v>
      </c>
      <c r="DZ77" s="5">
        <f t="shared" si="18"/>
        <v>0</v>
      </c>
      <c r="EA77" s="5">
        <f t="shared" si="19"/>
        <v>0</v>
      </c>
      <c r="EB77" s="5">
        <f t="shared" si="20"/>
        <v>0</v>
      </c>
      <c r="EC77" s="5">
        <f t="shared" si="21"/>
        <v>0</v>
      </c>
      <c r="ED77" s="5">
        <f t="shared" si="22"/>
        <v>0</v>
      </c>
      <c r="EE77" s="33" t="e">
        <f>DH77*100/('кол-во часов'!B39*18)</f>
        <v>#DIV/0!</v>
      </c>
      <c r="EF77" s="33" t="e">
        <f>DI77*100/('кол-во часов'!C39*18)</f>
        <v>#DIV/0!</v>
      </c>
      <c r="EG77" s="33" t="e">
        <f>DJ77*100/('кол-во часов'!D39*17)</f>
        <v>#DIV/0!</v>
      </c>
      <c r="EH77" s="33" t="e">
        <f>DK77*100/('кол-во часов'!E39*18)</f>
        <v>#DIV/0!</v>
      </c>
      <c r="EI77" s="33" t="e">
        <f>DL77*100/('кол-во часов'!F39*18)</f>
        <v>#DIV/0!</v>
      </c>
      <c r="EJ77" s="33" t="e">
        <f>DM77*100/('кол-во часов'!G39*18)</f>
        <v>#DIV/0!</v>
      </c>
      <c r="EK77" s="33" t="e">
        <f>DN77*100/('кол-во часов'!H39*18)</f>
        <v>#DIV/0!</v>
      </c>
      <c r="EL77" s="33" t="e">
        <f>DO77*100/('кол-во часов'!I39*18)</f>
        <v>#DIV/0!</v>
      </c>
      <c r="EM77" s="33" t="e">
        <f>DP77*100/('кол-во часов'!J39*18)</f>
        <v>#DIV/0!</v>
      </c>
      <c r="EN77" s="33" t="e">
        <f>DQ77*100/('кол-во часов'!K39*18)</f>
        <v>#DIV/0!</v>
      </c>
      <c r="EO77" s="33" t="e">
        <f>DR77*100/('кол-во часов'!L39*18)</f>
        <v>#DIV/0!</v>
      </c>
      <c r="EP77" s="33" t="e">
        <f>DS77*100/('кол-во часов'!M39*18)</f>
        <v>#DIV/0!</v>
      </c>
      <c r="EQ77" s="33" t="e">
        <f>DT77*100/('кол-во часов'!N39*18)</f>
        <v>#DIV/0!</v>
      </c>
      <c r="ER77" s="33" t="e">
        <f>DU77*100/('кол-во часов'!O39*18)</f>
        <v>#DIV/0!</v>
      </c>
      <c r="ES77" s="33" t="e">
        <f>DV77*100/('кол-во часов'!P39*18)</f>
        <v>#DIV/0!</v>
      </c>
      <c r="ET77" s="33" t="e">
        <f>DW77*100/('кол-во часов'!Q39*18)</f>
        <v>#DIV/0!</v>
      </c>
      <c r="EU77" s="33" t="e">
        <f>DX77*100/('кол-во часов'!R39*18)</f>
        <v>#DIV/0!</v>
      </c>
      <c r="EV77" s="33" t="e">
        <f>DY77*100/('кол-во часов'!S39*18)</f>
        <v>#DIV/0!</v>
      </c>
      <c r="EW77" s="33" t="e">
        <f>DZ77*100/('кол-во часов'!T39*18)</f>
        <v>#DIV/0!</v>
      </c>
      <c r="EX77" s="33" t="e">
        <f>EA77*100/('кол-во часов'!U39*18)</f>
        <v>#DIV/0!</v>
      </c>
      <c r="EY77" s="33" t="e">
        <f>EB77*100/('кол-во часов'!V39*18)</f>
        <v>#DIV/0!</v>
      </c>
      <c r="EZ77" s="33" t="e">
        <f>EC77*100/('кол-во часов'!W39*18)</f>
        <v>#DIV/0!</v>
      </c>
      <c r="FA77" s="33" t="e">
        <f>ED77*100/('кол-во часов'!X39*18)</f>
        <v>#DIV/0!</v>
      </c>
    </row>
    <row r="78" spans="4:157" ht="75" x14ac:dyDescent="0.2">
      <c r="D78" s="22" t="s">
        <v>94</v>
      </c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22"/>
      <c r="Q78" s="22"/>
      <c r="R78" s="22"/>
      <c r="S78" s="22"/>
      <c r="T78" s="22"/>
      <c r="U78" s="22"/>
      <c r="V78" s="22"/>
      <c r="W78" s="22"/>
      <c r="X78" s="22"/>
      <c r="Y78" s="22"/>
      <c r="Z78" s="22"/>
      <c r="AA78" s="22"/>
      <c r="AB78" s="22"/>
      <c r="AC78" s="22"/>
      <c r="AD78" s="22"/>
      <c r="AE78" s="22"/>
      <c r="AF78" s="22"/>
      <c r="AG78" s="22"/>
      <c r="AH78" s="22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8"/>
      <c r="BM78" s="3"/>
      <c r="BN78" s="3"/>
      <c r="BO78" s="3"/>
      <c r="BP78" s="3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 t="s">
        <v>5</v>
      </c>
      <c r="CE78" s="8"/>
      <c r="CF78" s="8" t="s">
        <v>1</v>
      </c>
      <c r="CG78" s="8"/>
      <c r="CH78" s="8"/>
      <c r="CI78" s="8"/>
      <c r="CJ78" s="8" t="s">
        <v>143</v>
      </c>
      <c r="CK78" s="8"/>
      <c r="CL78" s="8" t="s">
        <v>146</v>
      </c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5">
        <f t="shared" ref="DH78" si="23">COUNTIF(E78:DG78,"РУС")</f>
        <v>1</v>
      </c>
      <c r="DI78" s="7">
        <f t="shared" ref="DI78" si="24">COUNTIF(E78:DG78,"МАТ")</f>
        <v>1</v>
      </c>
      <c r="DJ78" s="5">
        <f t="shared" ref="DJ78" si="25">COUNTIF(E78:DG78,"АЛГ")</f>
        <v>0</v>
      </c>
      <c r="DK78" s="5">
        <f t="shared" ref="DK78" si="26">COUNTIF(E78:DG78,"ГЕМ")</f>
        <v>0</v>
      </c>
      <c r="DL78" s="5">
        <f t="shared" ref="DL78" si="27">COUNTIF(E78:DG78,"ВИС")</f>
        <v>0</v>
      </c>
      <c r="DM78" s="5">
        <f t="shared" ref="DM78" si="28">COUNTIF(E78:DG78,"БИО")</f>
        <v>0</v>
      </c>
      <c r="DN78" s="5">
        <f t="shared" ref="DN78" si="29">COUNTIF(E78:DG78,"ГЕО")</f>
        <v>0</v>
      </c>
      <c r="DO78" s="5">
        <f t="shared" ref="DO78" si="30">COUNTIF(E78:DG78,"ИНФ")</f>
        <v>0</v>
      </c>
      <c r="DP78" s="5">
        <f t="shared" ref="DP78" si="31">COUNTIF(E78:DG78,"ИСТ")</f>
        <v>0</v>
      </c>
      <c r="DQ78" s="5">
        <f t="shared" ref="DQ78" si="32">COUNTIF(E78:DG78,"ЛИТ")</f>
        <v>0</v>
      </c>
      <c r="DR78" s="5">
        <f t="shared" ref="DR78" si="33">COUNTIF(E78:DG78,"ОБЩ")</f>
        <v>0</v>
      </c>
      <c r="DS78" s="5">
        <f t="shared" ref="DS78" si="34">COUNTIF(E78:DG78,"ФИЗ")</f>
        <v>0</v>
      </c>
      <c r="DT78" s="5">
        <f t="shared" ref="DT78" si="35">COUNTIF(E78:DG78,"ХИМ")</f>
        <v>0</v>
      </c>
      <c r="DU78" s="5">
        <f t="shared" ref="DU78" si="36">COUNTIF(E78:DG78,"АНГ")</f>
        <v>0</v>
      </c>
      <c r="DV78" s="5">
        <f t="shared" ref="DV78" si="37">COUNTIF(E78:DG78,"НЕМ")</f>
        <v>0</v>
      </c>
      <c r="DW78" s="5">
        <f t="shared" ref="DW78" si="38">COUNTIF(E78:DG78,"ФРА")</f>
        <v>0</v>
      </c>
      <c r="DX78" s="5">
        <f t="shared" ref="DX78" si="39">COUNTIF(E78:DG78,"ОКР")</f>
        <v>0</v>
      </c>
      <c r="DY78" s="5">
        <f t="shared" ref="DY78" si="40">COUNTIF(E78:DG78,"ИЗО")</f>
        <v>0</v>
      </c>
      <c r="DZ78" s="5">
        <f t="shared" ref="DZ78" si="41">COUNTIF(E78:DG78,"КУБ")</f>
        <v>0</v>
      </c>
      <c r="EA78" s="5">
        <f t="shared" ref="EA78" si="42">COUNTIF(E78:DG78,"МУЗ")</f>
        <v>0</v>
      </c>
      <c r="EB78" s="5">
        <f t="shared" ref="EB78" si="43">COUNTIF(E78:DG78,"ОБЗ")</f>
        <v>0</v>
      </c>
      <c r="EC78" s="5">
        <f t="shared" ref="EC78" si="44">COUNTIF(E78:DG78,"ТЕХ")</f>
        <v>0</v>
      </c>
      <c r="ED78" s="5">
        <f t="shared" ref="ED78" si="45">COUNTIF(E78:DG78,"ФЗР")</f>
        <v>0</v>
      </c>
      <c r="EE78" s="33" t="e">
        <f>DH78*100/('кол-во часов'!B41*18)</f>
        <v>#DIV/0!</v>
      </c>
      <c r="EF78" s="33" t="e">
        <f>DI78*100/('кол-во часов'!C41*18)</f>
        <v>#DIV/0!</v>
      </c>
      <c r="EG78" s="33" t="e">
        <f>DJ78*100/('кол-во часов'!D41*17)</f>
        <v>#DIV/0!</v>
      </c>
      <c r="EH78" s="33" t="e">
        <f>DK78*100/('кол-во часов'!E41*18)</f>
        <v>#DIV/0!</v>
      </c>
      <c r="EI78" s="33" t="e">
        <f>DL78*100/('кол-во часов'!F41*18)</f>
        <v>#DIV/0!</v>
      </c>
      <c r="EJ78" s="33" t="e">
        <f>DM78*100/('кол-во часов'!G41*18)</f>
        <v>#DIV/0!</v>
      </c>
      <c r="EK78" s="33" t="e">
        <f>DN78*100/('кол-во часов'!H41*18)</f>
        <v>#DIV/0!</v>
      </c>
      <c r="EL78" s="33" t="e">
        <f>DO78*100/('кол-во часов'!I41*18)</f>
        <v>#DIV/0!</v>
      </c>
      <c r="EM78" s="33" t="e">
        <f>DP78*100/('кол-во часов'!J41*18)</f>
        <v>#DIV/0!</v>
      </c>
      <c r="EN78" s="33" t="e">
        <f>DQ78*100/('кол-во часов'!K41*18)</f>
        <v>#DIV/0!</v>
      </c>
      <c r="EO78" s="33" t="e">
        <f>DR78*100/('кол-во часов'!L41*18)</f>
        <v>#DIV/0!</v>
      </c>
      <c r="EP78" s="33" t="e">
        <f>DS78*100/('кол-во часов'!M41*18)</f>
        <v>#DIV/0!</v>
      </c>
      <c r="EQ78" s="33" t="e">
        <f>DT78*100/('кол-во часов'!N41*18)</f>
        <v>#DIV/0!</v>
      </c>
      <c r="ER78" s="33" t="e">
        <f>DU78*100/('кол-во часов'!O41*18)</f>
        <v>#DIV/0!</v>
      </c>
      <c r="ES78" s="33" t="e">
        <f>DV78*100/('кол-во часов'!P41*18)</f>
        <v>#DIV/0!</v>
      </c>
      <c r="ET78" s="33" t="e">
        <f>DW78*100/('кол-во часов'!Q41*18)</f>
        <v>#DIV/0!</v>
      </c>
      <c r="EU78" s="33" t="e">
        <f>DX78*100/('кол-во часов'!R41*18)</f>
        <v>#DIV/0!</v>
      </c>
      <c r="EV78" s="33" t="e">
        <f>DY78*100/('кол-во часов'!S41*18)</f>
        <v>#DIV/0!</v>
      </c>
      <c r="EW78" s="33" t="e">
        <f>DZ78*100/('кол-во часов'!T41*18)</f>
        <v>#DIV/0!</v>
      </c>
      <c r="EX78" s="33" t="e">
        <f>EA78*100/('кол-во часов'!U41*18)</f>
        <v>#DIV/0!</v>
      </c>
      <c r="EY78" s="33" t="e">
        <f>EB78*100/('кол-во часов'!V41*18)</f>
        <v>#DIV/0!</v>
      </c>
      <c r="EZ78" s="33" t="e">
        <f>EC78*100/('кол-во часов'!W41*18)</f>
        <v>#DIV/0!</v>
      </c>
      <c r="FA78" s="33" t="e">
        <f>ED78*100/('кол-во часов'!X41*18)</f>
        <v>#DIV/0!</v>
      </c>
    </row>
    <row r="79" spans="4:157" s="24" customFormat="1" ht="15.75" customHeight="1" x14ac:dyDescent="0.25">
      <c r="D79" s="18"/>
      <c r="E79" s="14">
        <v>9</v>
      </c>
      <c r="F79" s="14">
        <v>10</v>
      </c>
      <c r="G79" s="14">
        <v>11</v>
      </c>
      <c r="H79" s="14">
        <v>13</v>
      </c>
      <c r="I79" s="14">
        <v>14</v>
      </c>
      <c r="J79" s="14">
        <v>15</v>
      </c>
      <c r="K79" s="14">
        <v>16</v>
      </c>
      <c r="L79" s="14">
        <v>17</v>
      </c>
      <c r="M79" s="14">
        <v>18</v>
      </c>
      <c r="N79" s="14">
        <v>20</v>
      </c>
      <c r="O79" s="14">
        <v>21</v>
      </c>
      <c r="P79" s="14">
        <v>22</v>
      </c>
      <c r="Q79" s="14">
        <v>23</v>
      </c>
      <c r="R79" s="14">
        <v>24</v>
      </c>
      <c r="S79" s="14">
        <v>25</v>
      </c>
      <c r="T79" s="14">
        <v>27</v>
      </c>
      <c r="U79" s="14">
        <v>28</v>
      </c>
      <c r="V79" s="14">
        <v>29</v>
      </c>
      <c r="W79" s="14">
        <v>30</v>
      </c>
      <c r="X79" s="14">
        <v>31</v>
      </c>
      <c r="Y79" s="14">
        <v>1</v>
      </c>
      <c r="Z79" s="15">
        <v>3</v>
      </c>
      <c r="AA79" s="15">
        <v>4</v>
      </c>
      <c r="AB79" s="15">
        <v>5</v>
      </c>
      <c r="AC79" s="15">
        <v>6</v>
      </c>
      <c r="AD79" s="15">
        <v>7</v>
      </c>
      <c r="AE79" s="15">
        <v>8</v>
      </c>
      <c r="AF79" s="15">
        <v>10</v>
      </c>
      <c r="AG79" s="15">
        <v>11</v>
      </c>
      <c r="AH79" s="15">
        <v>12</v>
      </c>
      <c r="AI79" s="15">
        <v>13</v>
      </c>
      <c r="AJ79" s="15">
        <v>14</v>
      </c>
      <c r="AK79" s="15">
        <v>15</v>
      </c>
      <c r="AL79" s="15">
        <v>17</v>
      </c>
      <c r="AM79" s="15">
        <v>18</v>
      </c>
      <c r="AN79" s="15">
        <v>19</v>
      </c>
      <c r="AO79" s="15">
        <v>20</v>
      </c>
      <c r="AP79" s="15">
        <v>21</v>
      </c>
      <c r="AQ79" s="15">
        <v>22</v>
      </c>
      <c r="AR79" s="15">
        <v>24</v>
      </c>
      <c r="AS79" s="15">
        <v>25</v>
      </c>
      <c r="AT79" s="15">
        <v>26</v>
      </c>
      <c r="AU79" s="15">
        <v>27</v>
      </c>
      <c r="AV79" s="15">
        <v>28</v>
      </c>
      <c r="AW79" s="15">
        <v>1</v>
      </c>
      <c r="AX79" s="15">
        <v>3</v>
      </c>
      <c r="AY79" s="2">
        <v>4</v>
      </c>
      <c r="AZ79" s="15">
        <v>5</v>
      </c>
      <c r="BA79" s="2">
        <v>6</v>
      </c>
      <c r="BB79" s="15">
        <v>7</v>
      </c>
      <c r="BC79" s="2">
        <v>10</v>
      </c>
      <c r="BD79" s="15">
        <v>11</v>
      </c>
      <c r="BE79" s="15">
        <v>12</v>
      </c>
      <c r="BF79" s="2">
        <v>13</v>
      </c>
      <c r="BG79" s="15">
        <v>14</v>
      </c>
      <c r="BH79" s="15">
        <v>15</v>
      </c>
      <c r="BI79" s="15">
        <v>16</v>
      </c>
      <c r="BJ79" s="2">
        <v>17</v>
      </c>
      <c r="BK79" s="15">
        <v>18</v>
      </c>
      <c r="BL79" s="2">
        <v>19</v>
      </c>
      <c r="BM79" s="15">
        <v>20</v>
      </c>
      <c r="BN79" s="2">
        <v>21</v>
      </c>
      <c r="BO79" s="15">
        <v>22</v>
      </c>
      <c r="BP79" s="15">
        <v>31</v>
      </c>
      <c r="BQ79" s="15">
        <v>1</v>
      </c>
      <c r="BR79" s="15">
        <v>2</v>
      </c>
      <c r="BS79" s="15">
        <v>3</v>
      </c>
      <c r="BT79" s="15">
        <v>4</v>
      </c>
      <c r="BU79" s="15">
        <v>5</v>
      </c>
      <c r="BV79" s="15">
        <v>7</v>
      </c>
      <c r="BW79" s="2">
        <v>8</v>
      </c>
      <c r="BX79" s="15">
        <v>9</v>
      </c>
      <c r="BY79" s="2">
        <v>10</v>
      </c>
      <c r="BZ79" s="15">
        <v>11</v>
      </c>
      <c r="CA79" s="2">
        <v>12</v>
      </c>
      <c r="CB79" s="15">
        <v>13</v>
      </c>
      <c r="CC79" s="15">
        <v>14</v>
      </c>
      <c r="CD79" s="15">
        <v>15</v>
      </c>
      <c r="CE79" s="15">
        <v>16</v>
      </c>
      <c r="CF79" s="15">
        <v>17</v>
      </c>
      <c r="CG79" s="15">
        <v>18</v>
      </c>
      <c r="CH79" s="15">
        <v>19</v>
      </c>
      <c r="CI79" s="15">
        <v>21</v>
      </c>
      <c r="CJ79" s="15">
        <v>22</v>
      </c>
      <c r="CK79" s="15">
        <v>23</v>
      </c>
      <c r="CL79" s="15">
        <v>24</v>
      </c>
      <c r="CM79" s="15">
        <v>25</v>
      </c>
      <c r="CN79" s="15">
        <v>26</v>
      </c>
      <c r="CO79" s="15">
        <v>28</v>
      </c>
      <c r="CP79" s="15">
        <v>29</v>
      </c>
      <c r="CQ79" s="15">
        <v>30</v>
      </c>
      <c r="CR79" s="15">
        <v>5</v>
      </c>
      <c r="CS79" s="15">
        <v>6</v>
      </c>
      <c r="CT79" s="16">
        <v>7</v>
      </c>
      <c r="CU79" s="15">
        <v>12</v>
      </c>
      <c r="CV79" s="16">
        <v>13</v>
      </c>
      <c r="CW79" s="15">
        <v>14</v>
      </c>
      <c r="CX79" s="16">
        <v>15</v>
      </c>
      <c r="CY79" s="15">
        <v>16</v>
      </c>
      <c r="CZ79" s="15">
        <v>17</v>
      </c>
      <c r="DA79" s="16">
        <v>19</v>
      </c>
      <c r="DB79" s="15">
        <v>20</v>
      </c>
      <c r="DC79" s="16">
        <v>21</v>
      </c>
      <c r="DD79" s="15">
        <v>22</v>
      </c>
      <c r="DE79" s="16">
        <v>23</v>
      </c>
      <c r="DF79" s="16">
        <v>24</v>
      </c>
      <c r="DG79" s="15">
        <v>26</v>
      </c>
      <c r="DH79" s="36">
        <f>COUNTIF(E79:DG79,"РУС")</f>
        <v>0</v>
      </c>
      <c r="DI79" s="37">
        <f>COUNTIF(E79:DG79,"МАТ")</f>
        <v>0</v>
      </c>
      <c r="DJ79" s="36">
        <f>COUNTIF(E79:DG79,"АЛГ")</f>
        <v>0</v>
      </c>
      <c r="DK79" s="36">
        <f>COUNTIF(E79:DG79,"ГЕМ")</f>
        <v>0</v>
      </c>
      <c r="DL79" s="36">
        <f>COUNTIF(E79:DG79,"ВИС")</f>
        <v>0</v>
      </c>
      <c r="DM79" s="36">
        <f>COUNTIF(E79:DG79,"БИО")</f>
        <v>0</v>
      </c>
      <c r="DN79" s="36">
        <f>COUNTIF(E79:DG79,"ГЕО")</f>
        <v>0</v>
      </c>
      <c r="DO79" s="36">
        <f>COUNTIF(E79:DG79,"ИНФ")</f>
        <v>0</v>
      </c>
      <c r="DP79" s="36">
        <f>COUNTIF(E79:DG79,"ИСТ")</f>
        <v>0</v>
      </c>
      <c r="DQ79" s="36">
        <f>COUNTIF(E79:DG79,"ЛИТ")</f>
        <v>0</v>
      </c>
      <c r="DR79" s="36">
        <f>COUNTIF(E79:DG79,"ОБЩ")</f>
        <v>0</v>
      </c>
      <c r="DS79" s="36">
        <f>COUNTIF(E79:DG79,"ФИЗ")</f>
        <v>0</v>
      </c>
      <c r="DT79" s="36">
        <f>COUNTIF(E79:DG79,"ХИМ")</f>
        <v>0</v>
      </c>
      <c r="DU79" s="36">
        <f>COUNTIF(E79:DG79,"АНГ")</f>
        <v>0</v>
      </c>
      <c r="DV79" s="36">
        <f>COUNTIF(E79:DG79,"НЕМ")</f>
        <v>0</v>
      </c>
      <c r="DW79" s="36">
        <f>COUNTIF(E79:DG79,"ФРА")</f>
        <v>0</v>
      </c>
      <c r="DX79" s="36">
        <f>COUNTIF(E79:DG79,"ОКР")</f>
        <v>0</v>
      </c>
      <c r="DY79" s="36">
        <f>COUNTIF(E79:DG79,"ИЗО")</f>
        <v>0</v>
      </c>
      <c r="DZ79" s="36">
        <f>COUNTIF(E79:DG79,"КУБ")</f>
        <v>0</v>
      </c>
      <c r="EA79" s="36">
        <f>COUNTIF(E79:DG79,"МУЗ")</f>
        <v>0</v>
      </c>
      <c r="EB79" s="36">
        <f>COUNTIF(E79:DG79,"ОБЗ")</f>
        <v>0</v>
      </c>
      <c r="EC79" s="36">
        <f>COUNTIF(E79:DG79,"ТЕХ")</f>
        <v>0</v>
      </c>
      <c r="ED79" s="36">
        <f>COUNTIF(E79:DG79,"ФЗР")</f>
        <v>0</v>
      </c>
      <c r="EE79" s="38" t="e">
        <f>DH79*100/('кол-во часов'!B44*18)</f>
        <v>#DIV/0!</v>
      </c>
      <c r="EF79" s="34" t="e">
        <f>DI79*100/('кол-во часов'!C44*18)</f>
        <v>#DIV/0!</v>
      </c>
      <c r="EG79" s="35" t="e">
        <f>DJ79*100/('кол-во часов'!D44*17)</f>
        <v>#DIV/0!</v>
      </c>
      <c r="EH79" s="34" t="e">
        <f>DK79*100/('кол-во часов'!E44*18)</f>
        <v>#DIV/0!</v>
      </c>
      <c r="EI79" s="34" t="e">
        <f>DL79*100/('кол-во часов'!F44*18)</f>
        <v>#DIV/0!</v>
      </c>
      <c r="EJ79" s="34" t="e">
        <f>DM79*100/('кол-во часов'!G44*18)</f>
        <v>#DIV/0!</v>
      </c>
      <c r="EK79" s="34" t="e">
        <f>DN79*100/('кол-во часов'!H44*18)</f>
        <v>#DIV/0!</v>
      </c>
      <c r="EL79" s="34" t="e">
        <f>DO79*100/('кол-во часов'!I44*18)</f>
        <v>#DIV/0!</v>
      </c>
      <c r="EM79" s="34" t="e">
        <f>DP79*100/('кол-во часов'!J44*18)</f>
        <v>#DIV/0!</v>
      </c>
      <c r="EN79" s="34" t="e">
        <f>DQ79*100/('кол-во часов'!K44*18)</f>
        <v>#DIV/0!</v>
      </c>
      <c r="EO79" s="34" t="e">
        <f>DR79*100/('кол-во часов'!L44*18)</f>
        <v>#DIV/0!</v>
      </c>
      <c r="EP79" s="34" t="e">
        <f>DS79*100/('кол-во часов'!M44*18)</f>
        <v>#DIV/0!</v>
      </c>
      <c r="EQ79" s="34" t="e">
        <f>DT79*100/('кол-во часов'!N44*18)</f>
        <v>#DIV/0!</v>
      </c>
      <c r="ER79" s="34" t="e">
        <f>DU79*100/('кол-во часов'!O44*18)</f>
        <v>#DIV/0!</v>
      </c>
      <c r="ES79" s="34" t="e">
        <f>DV79*100/('кол-во часов'!P44*18)</f>
        <v>#DIV/0!</v>
      </c>
      <c r="ET79" s="34" t="e">
        <f>DW79*100/('кол-во часов'!Q44*18)</f>
        <v>#DIV/0!</v>
      </c>
      <c r="EU79" s="34" t="e">
        <f>DX79*100/('кол-во часов'!R44*18)</f>
        <v>#DIV/0!</v>
      </c>
      <c r="EV79" s="34" t="e">
        <f>DY79*100/('кол-во часов'!S44*18)</f>
        <v>#DIV/0!</v>
      </c>
      <c r="EW79" s="34" t="e">
        <f>DZ79*100/('кол-во часов'!T44*18)</f>
        <v>#DIV/0!</v>
      </c>
      <c r="EX79" s="34" t="e">
        <f>EA79*100/('кол-во часов'!U44*18)</f>
        <v>#DIV/0!</v>
      </c>
      <c r="EY79" s="34" t="e">
        <f>EB79*100/('кол-во часов'!V44*18)</f>
        <v>#DIV/0!</v>
      </c>
      <c r="EZ79" s="34" t="e">
        <f>EC79*100/('кол-во часов'!W44*18)</f>
        <v>#DIV/0!</v>
      </c>
      <c r="FA79" s="34" t="e">
        <f>ED79*100/('кол-во часов'!X44*18)</f>
        <v>#DIV/0!</v>
      </c>
    </row>
    <row r="80" spans="4:157" s="18" customFormat="1" ht="16.149999999999999" customHeight="1" x14ac:dyDescent="0.2">
      <c r="E80" s="59" t="s">
        <v>88</v>
      </c>
      <c r="F80" s="59"/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59"/>
      <c r="Y80" s="60" t="s">
        <v>89</v>
      </c>
      <c r="Z80" s="60"/>
      <c r="AA80" s="60"/>
      <c r="AB80" s="60"/>
      <c r="AC80" s="60"/>
      <c r="AD80" s="60"/>
      <c r="AE80" s="60"/>
      <c r="AF80" s="60"/>
      <c r="AG80" s="60"/>
      <c r="AH80" s="60"/>
      <c r="AI80" s="60"/>
      <c r="AJ80" s="60"/>
      <c r="AK80" s="60"/>
      <c r="AL80" s="60"/>
      <c r="AM80" s="60"/>
      <c r="AN80" s="60"/>
      <c r="AO80" s="60"/>
      <c r="AP80" s="60"/>
      <c r="AQ80" s="60"/>
      <c r="AR80" s="60"/>
      <c r="AS80" s="60"/>
      <c r="AT80" s="60"/>
      <c r="AU80" s="60"/>
      <c r="AV80" s="60"/>
      <c r="AW80" s="61" t="s">
        <v>90</v>
      </c>
      <c r="AX80" s="62"/>
      <c r="AY80" s="62"/>
      <c r="AZ80" s="62"/>
      <c r="BA80" s="62"/>
      <c r="BB80" s="62"/>
      <c r="BC80" s="62"/>
      <c r="BD80" s="62"/>
      <c r="BE80" s="62"/>
      <c r="BF80" s="62"/>
      <c r="BG80" s="62"/>
      <c r="BH80" s="62"/>
      <c r="BI80" s="62"/>
      <c r="BJ80" s="62"/>
      <c r="BK80" s="62"/>
      <c r="BL80" s="62"/>
      <c r="BM80" s="62"/>
      <c r="BN80" s="62"/>
      <c r="BO80" s="62"/>
      <c r="BP80" s="62"/>
      <c r="BQ80" s="63" t="s">
        <v>91</v>
      </c>
      <c r="BR80" s="63"/>
      <c r="BS80" s="63"/>
      <c r="BT80" s="63"/>
      <c r="BU80" s="63"/>
      <c r="BV80" s="63"/>
      <c r="BW80" s="63"/>
      <c r="BX80" s="63"/>
      <c r="BY80" s="63"/>
      <c r="BZ80" s="63"/>
      <c r="CA80" s="63"/>
      <c r="CB80" s="63"/>
      <c r="CC80" s="63"/>
      <c r="CD80" s="63"/>
      <c r="CE80" s="63"/>
      <c r="CF80" s="63"/>
      <c r="CG80" s="63"/>
      <c r="CH80" s="63"/>
      <c r="CI80" s="63"/>
      <c r="CJ80" s="63"/>
      <c r="CK80" s="63"/>
      <c r="CL80" s="63"/>
      <c r="CM80" s="63"/>
      <c r="CN80" s="63"/>
      <c r="CO80" s="63"/>
      <c r="CP80" s="63"/>
      <c r="CQ80" s="63"/>
      <c r="CR80" s="58" t="s">
        <v>92</v>
      </c>
      <c r="CS80" s="58"/>
      <c r="CT80" s="58"/>
      <c r="CU80" s="58"/>
      <c r="CV80" s="58"/>
      <c r="CW80" s="58"/>
      <c r="CX80" s="58"/>
      <c r="CY80" s="58"/>
      <c r="CZ80" s="58"/>
      <c r="DA80" s="58"/>
      <c r="DB80" s="58"/>
      <c r="DC80" s="58"/>
      <c r="DD80" s="58"/>
      <c r="DE80" s="58"/>
      <c r="DF80" s="58"/>
      <c r="DG80" s="58"/>
      <c r="DU80" s="25"/>
      <c r="DV80" s="25"/>
      <c r="DW80" s="25"/>
      <c r="DX80" s="26"/>
      <c r="DY80" s="26"/>
      <c r="DZ80" s="26"/>
      <c r="EA80" s="26"/>
      <c r="EB80" s="26"/>
      <c r="EC80" s="26"/>
      <c r="ED80" s="25"/>
      <c r="EE80" s="28"/>
      <c r="EF80" s="28"/>
      <c r="EG80"/>
      <c r="EH80" s="28"/>
      <c r="EI80" s="28"/>
      <c r="EJ80" s="28"/>
      <c r="EK80" s="28"/>
      <c r="EL80" s="28"/>
      <c r="EM80" s="28"/>
      <c r="EN80" s="28"/>
      <c r="EO80" s="28"/>
      <c r="EP80" s="28"/>
      <c r="EQ80" s="28"/>
      <c r="ER80" s="28"/>
      <c r="ES80" s="28"/>
      <c r="ET80" s="28"/>
      <c r="EU80" s="28"/>
      <c r="EV80" s="28"/>
      <c r="EW80" s="28"/>
      <c r="EX80" s="28"/>
      <c r="EY80" s="28"/>
      <c r="EZ80" s="28"/>
      <c r="FA80" s="28"/>
    </row>
    <row r="81" spans="133:157" ht="58.15" customHeight="1" x14ac:dyDescent="0.25">
      <c r="EC81" s="4"/>
      <c r="EE81" s="28"/>
      <c r="EF81" s="28"/>
      <c r="EH81" s="28"/>
      <c r="EI81" s="28"/>
      <c r="EJ81" s="28"/>
      <c r="EK81" s="28"/>
      <c r="EL81" s="28"/>
      <c r="EM81" s="28"/>
      <c r="EN81" s="28"/>
      <c r="EO81" s="28"/>
      <c r="EP81" s="28"/>
      <c r="EQ81" s="28"/>
      <c r="ER81" s="28"/>
      <c r="ES81" s="28"/>
      <c r="ET81" s="28"/>
      <c r="EU81" s="28"/>
      <c r="EV81" s="28"/>
      <c r="EW81" s="28"/>
      <c r="EX81" s="28"/>
      <c r="EY81" s="28"/>
      <c r="EZ81" s="28"/>
      <c r="FA81" s="28"/>
    </row>
    <row r="82" spans="133:157" ht="15.75" customHeight="1" x14ac:dyDescent="0.25">
      <c r="EE82" s="1"/>
    </row>
    <row r="83" spans="133:157" ht="15.75" customHeight="1" x14ac:dyDescent="0.25"/>
    <row r="84" spans="133:157" ht="15.75" customHeight="1" x14ac:dyDescent="0.25"/>
    <row r="85" spans="133:157" ht="15.75" customHeight="1" x14ac:dyDescent="0.25"/>
    <row r="86" spans="133:157" ht="15.75" customHeight="1" x14ac:dyDescent="0.25"/>
    <row r="87" spans="133:157" ht="15.75" customHeight="1" x14ac:dyDescent="0.25"/>
    <row r="88" spans="133:157" ht="15.75" customHeight="1" x14ac:dyDescent="0.25"/>
    <row r="89" spans="133:157" ht="15.75" customHeight="1" x14ac:dyDescent="0.25"/>
    <row r="90" spans="133:157" ht="15.75" customHeight="1" x14ac:dyDescent="0.25"/>
    <row r="91" spans="133:157" ht="15.75" customHeight="1" x14ac:dyDescent="0.25"/>
    <row r="92" spans="133:157" ht="15.75" customHeight="1" x14ac:dyDescent="0.25"/>
    <row r="93" spans="133:157" ht="15.75" customHeight="1" x14ac:dyDescent="0.25"/>
    <row r="94" spans="133:157" ht="15.75" customHeight="1" x14ac:dyDescent="0.25"/>
    <row r="95" spans="133:157" ht="15.75" customHeight="1" x14ac:dyDescent="0.25"/>
    <row r="96" spans="133:157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</sheetData>
  <mergeCells count="18">
    <mergeCell ref="A6:B6"/>
    <mergeCell ref="R3:AI3"/>
    <mergeCell ref="F2:J2"/>
    <mergeCell ref="R4:AG4"/>
    <mergeCell ref="F4:N4"/>
    <mergeCell ref="F3:N3"/>
    <mergeCell ref="EE6:FA6"/>
    <mergeCell ref="CR6:DG6"/>
    <mergeCell ref="E80:X80"/>
    <mergeCell ref="Y80:AV80"/>
    <mergeCell ref="AW80:BP80"/>
    <mergeCell ref="BQ80:CQ80"/>
    <mergeCell ref="CR80:DG80"/>
    <mergeCell ref="DH6:ED6"/>
    <mergeCell ref="E6:X6"/>
    <mergeCell ref="Y6:AV6"/>
    <mergeCell ref="AW6:BP6"/>
    <mergeCell ref="BQ6:CQ6"/>
  </mergeCells>
  <pageMargins left="0.7" right="0.7" top="1.1437499999999998" bottom="1.1437499999999998" header="0.75" footer="0.75"/>
  <pageSetup paperSize="9" scale="45" fitToWidth="0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X44"/>
  <sheetViews>
    <sheetView workbookViewId="0">
      <selection activeCell="G45" sqref="G45"/>
    </sheetView>
  </sheetViews>
  <sheetFormatPr defaultRowHeight="14.25" x14ac:dyDescent="0.2"/>
  <cols>
    <col min="2" max="2" width="5.25" bestFit="1" customWidth="1"/>
    <col min="3" max="3" width="5.375" bestFit="1" customWidth="1"/>
    <col min="4" max="4" width="5.125" bestFit="1" customWidth="1"/>
    <col min="5" max="5" width="5.5" bestFit="1" customWidth="1"/>
    <col min="6" max="6" width="5.375" bestFit="1" customWidth="1"/>
    <col min="7" max="7" width="5.5" bestFit="1" customWidth="1"/>
    <col min="8" max="8" width="5.25" bestFit="1" customWidth="1"/>
    <col min="9" max="9" width="5.875" bestFit="1" customWidth="1"/>
    <col min="10" max="10" width="5.25" bestFit="1" customWidth="1"/>
    <col min="11" max="11" width="5.375" bestFit="1" customWidth="1"/>
    <col min="12" max="12" width="6.25" bestFit="1" customWidth="1"/>
    <col min="13" max="13" width="5.5" bestFit="1" customWidth="1"/>
    <col min="14" max="14" width="4.875" customWidth="1"/>
    <col min="15" max="15" width="5.125" bestFit="1" customWidth="1"/>
    <col min="16" max="16" width="5.75" bestFit="1" customWidth="1"/>
    <col min="17" max="18" width="5.375" bestFit="1" customWidth="1"/>
    <col min="19" max="20" width="5.25" bestFit="1" customWidth="1"/>
    <col min="21" max="21" width="5.5" bestFit="1" customWidth="1"/>
    <col min="22" max="22" width="5.125" bestFit="1" customWidth="1"/>
    <col min="23" max="23" width="5" bestFit="1" customWidth="1"/>
    <col min="24" max="24" width="5.25" bestFit="1" customWidth="1"/>
  </cols>
  <sheetData>
    <row r="2" spans="1:24" ht="18" x14ac:dyDescent="0.25">
      <c r="B2" s="70" t="s">
        <v>96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</row>
    <row r="3" spans="1:24" ht="15.75" x14ac:dyDescent="0.2"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</row>
    <row r="4" spans="1:24" ht="15.75" x14ac:dyDescent="0.2">
      <c r="A4" s="31" t="s">
        <v>67</v>
      </c>
      <c r="B4" s="17" t="s">
        <v>1</v>
      </c>
      <c r="C4" s="17" t="s">
        <v>5</v>
      </c>
      <c r="D4" s="17" t="s">
        <v>30</v>
      </c>
      <c r="E4" s="17" t="s">
        <v>32</v>
      </c>
      <c r="F4" s="17" t="s">
        <v>77</v>
      </c>
      <c r="G4" s="17" t="s">
        <v>44</v>
      </c>
      <c r="H4" s="17" t="s">
        <v>27</v>
      </c>
      <c r="I4" s="17" t="s">
        <v>35</v>
      </c>
      <c r="J4" s="17" t="s">
        <v>21</v>
      </c>
      <c r="K4" s="17" t="s">
        <v>3</v>
      </c>
      <c r="L4" s="17" t="s">
        <v>24</v>
      </c>
      <c r="M4" s="17" t="s">
        <v>38</v>
      </c>
      <c r="N4" s="17" t="s">
        <v>41</v>
      </c>
      <c r="O4" s="17" t="s">
        <v>7</v>
      </c>
      <c r="P4" s="17" t="s">
        <v>58</v>
      </c>
      <c r="Q4" s="17" t="s">
        <v>59</v>
      </c>
      <c r="R4" s="17" t="s">
        <v>10</v>
      </c>
      <c r="S4" s="17" t="s">
        <v>14</v>
      </c>
      <c r="T4" s="17" t="s">
        <v>64</v>
      </c>
      <c r="U4" s="17" t="s">
        <v>18</v>
      </c>
      <c r="V4" s="17" t="s">
        <v>78</v>
      </c>
      <c r="W4" s="17" t="s">
        <v>62</v>
      </c>
      <c r="X4" s="17" t="s">
        <v>16</v>
      </c>
    </row>
    <row r="5" spans="1:24" ht="15.75" x14ac:dyDescent="0.2">
      <c r="A5" s="22" t="s">
        <v>4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 ht="15.75" x14ac:dyDescent="0.2">
      <c r="A6" s="22" t="s">
        <v>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 ht="15.75" x14ac:dyDescent="0.2">
      <c r="A7" s="22" t="s">
        <v>11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 ht="15.75" x14ac:dyDescent="0.2">
      <c r="A8" s="22" t="s">
        <v>13</v>
      </c>
      <c r="B8" s="30"/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 ht="15.75" x14ac:dyDescent="0.2">
      <c r="A9" s="22" t="s">
        <v>15</v>
      </c>
      <c r="B9" s="30"/>
      <c r="C9" s="30"/>
      <c r="D9" s="30"/>
      <c r="E9" s="30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 ht="15.75" x14ac:dyDescent="0.2">
      <c r="A10" s="22" t="s">
        <v>17</v>
      </c>
      <c r="B10" s="30"/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 ht="15.75" x14ac:dyDescent="0.2">
      <c r="A11" s="22" t="s">
        <v>19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 ht="15.75" x14ac:dyDescent="0.2">
      <c r="A12" s="22" t="s">
        <v>68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 ht="15.75" x14ac:dyDescent="0.2">
      <c r="A13" s="22" t="s">
        <v>22</v>
      </c>
      <c r="B13" s="30"/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 ht="15.75" x14ac:dyDescent="0.2">
      <c r="A14" s="22" t="s">
        <v>25</v>
      </c>
      <c r="B14" s="30"/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 ht="15.75" x14ac:dyDescent="0.2">
      <c r="A15" s="22" t="s">
        <v>28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 ht="15.75" x14ac:dyDescent="0.2">
      <c r="A16" s="22" t="s">
        <v>69</v>
      </c>
      <c r="B16" s="30"/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 ht="15.75" x14ac:dyDescent="0.2">
      <c r="A17" s="22" t="s">
        <v>31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 ht="15.75" x14ac:dyDescent="0.2">
      <c r="A18" s="22" t="s">
        <v>33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 ht="15.75" x14ac:dyDescent="0.2">
      <c r="A19" s="22" t="s">
        <v>70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 ht="15.75" x14ac:dyDescent="0.2">
      <c r="A20" s="22" t="s">
        <v>71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 ht="15.75" x14ac:dyDescent="0.2">
      <c r="A21" s="22" t="s">
        <v>36</v>
      </c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 ht="15.75" x14ac:dyDescent="0.2">
      <c r="A22" s="22" t="s">
        <v>39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 ht="15.75" x14ac:dyDescent="0.2">
      <c r="A23" s="22" t="s">
        <v>42</v>
      </c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 ht="15.75" x14ac:dyDescent="0.2">
      <c r="A24" s="22" t="s">
        <v>79</v>
      </c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 ht="15.75" x14ac:dyDescent="0.2">
      <c r="A25" s="22" t="s">
        <v>45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 ht="15.75" x14ac:dyDescent="0.2">
      <c r="A26" s="22" t="s">
        <v>46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 ht="15.75" x14ac:dyDescent="0.2">
      <c r="A27" s="22" t="s">
        <v>47</v>
      </c>
      <c r="B27" s="30"/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 ht="15.75" x14ac:dyDescent="0.2">
      <c r="A28" s="22" t="s">
        <v>80</v>
      </c>
      <c r="B28" s="30"/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 ht="15.75" x14ac:dyDescent="0.2">
      <c r="A29" s="22" t="s">
        <v>48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 ht="15.75" x14ac:dyDescent="0.2">
      <c r="A30" s="22" t="s">
        <v>49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 ht="15.75" x14ac:dyDescent="0.2">
      <c r="A31" s="22" t="s">
        <v>72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 ht="15.75" x14ac:dyDescent="0.2">
      <c r="A32" s="23" t="s">
        <v>81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 ht="15.75" x14ac:dyDescent="0.2">
      <c r="A33" s="22" t="s">
        <v>50</v>
      </c>
      <c r="B33" s="30"/>
      <c r="C33" s="30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 ht="15.75" x14ac:dyDescent="0.2">
      <c r="A34" s="22" t="s">
        <v>51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 ht="15.75" x14ac:dyDescent="0.2">
      <c r="A35" s="22" t="s">
        <v>52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 ht="15.75" x14ac:dyDescent="0.2">
      <c r="A36" s="22" t="s">
        <v>82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 ht="15.75" x14ac:dyDescent="0.2">
      <c r="A37" s="22" t="s">
        <v>53</v>
      </c>
      <c r="B37" s="30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 ht="15.75" x14ac:dyDescent="0.2">
      <c r="A38" s="22" t="s">
        <v>73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 ht="15.75" x14ac:dyDescent="0.2">
      <c r="A39" s="22" t="s">
        <v>83</v>
      </c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 ht="15.75" x14ac:dyDescent="0.2">
      <c r="A40" s="22" t="s">
        <v>94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 ht="15.75" x14ac:dyDescent="0.2">
      <c r="A41" s="22" t="s">
        <v>54</v>
      </c>
      <c r="B41" s="30"/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 ht="15.75" x14ac:dyDescent="0.2">
      <c r="A42" s="22" t="s">
        <v>74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 ht="15.75" x14ac:dyDescent="0.2">
      <c r="A43" s="22" t="s">
        <v>84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 ht="15.75" x14ac:dyDescent="0.2">
      <c r="A44" s="22" t="s">
        <v>95</v>
      </c>
      <c r="B44" s="30"/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</sheetData>
  <mergeCells count="1">
    <mergeCell ref="B2:X2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>
      <selection activeCell="E6" sqref="E6"/>
    </sheetView>
  </sheetViews>
  <sheetFormatPr defaultRowHeight="14.25" x14ac:dyDescent="0.2"/>
  <cols>
    <col min="1" max="1" width="88.25" customWidth="1"/>
  </cols>
  <sheetData>
    <row r="1" spans="1:1" ht="29.45" customHeight="1" x14ac:dyDescent="0.2">
      <c r="A1" s="41" t="s">
        <v>98</v>
      </c>
    </row>
    <row r="2" spans="1:1" ht="70.900000000000006" customHeight="1" x14ac:dyDescent="0.2">
      <c r="A2" s="39" t="s">
        <v>99</v>
      </c>
    </row>
    <row r="3" spans="1:1" ht="67.900000000000006" customHeight="1" x14ac:dyDescent="0.2">
      <c r="A3" s="39" t="s">
        <v>100</v>
      </c>
    </row>
    <row r="4" spans="1:1" ht="39.6" customHeight="1" x14ac:dyDescent="0.2">
      <c r="A4" s="40" t="s">
        <v>101</v>
      </c>
    </row>
    <row r="5" spans="1:1" ht="18.75" x14ac:dyDescent="0.2">
      <c r="A5" s="40"/>
    </row>
    <row r="6" spans="1:1" ht="56.25" x14ac:dyDescent="0.2">
      <c r="A6" s="39" t="s">
        <v>102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график</vt:lpstr>
      <vt:lpstr>кол-во часов</vt:lpstr>
      <vt:lpstr>инструкция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mamamonte</dc:creator>
  <cp:lastModifiedBy>User</cp:lastModifiedBy>
  <cp:lastPrinted>2022-09-02T07:17:03Z</cp:lastPrinted>
  <dcterms:created xsi:type="dcterms:W3CDTF">2021-09-20T17:47:09Z</dcterms:created>
  <dcterms:modified xsi:type="dcterms:W3CDTF">2025-01-15T13:58:45Z</dcterms:modified>
</cp:coreProperties>
</file>